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3" documentId="8_{32EAE7DA-14DA-4350-AE67-88E2C6C1748E}" xr6:coauthVersionLast="47" xr6:coauthVersionMax="47" xr10:uidLastSave="{D373D010-D8C9-4A8D-AFD7-E04976C4E963}"/>
  <bookViews>
    <workbookView xWindow="28680" yWindow="-120" windowWidth="29040" windowHeight="15720" xr2:uid="{8B59B10C-F052-4FFE-94E5-5FE615AE2CDB}"/>
  </bookViews>
  <sheets>
    <sheet name="Cover" sheetId="37" r:id="rId1"/>
    <sheet name="Contents" sheetId="24" r:id="rId2"/>
    <sheet name="Guidance" sheetId="38" r:id="rId3"/>
    <sheet name="1" sheetId="2" r:id="rId4"/>
    <sheet name="2" sheetId="3" r:id="rId5"/>
    <sheet name="2a" sheetId="39" r:id="rId6"/>
    <sheet name="3" sheetId="4" r:id="rId7"/>
    <sheet name="4" sheetId="12" r:id="rId8"/>
    <sheet name="5" sheetId="17" r:id="rId9"/>
    <sheet name="6" sheetId="5" r:id="rId10"/>
    <sheet name="7" sheetId="20" r:id="rId11"/>
    <sheet name="8" sheetId="6" r:id="rId12"/>
    <sheet name="9" sheetId="8" r:id="rId13"/>
    <sheet name="10" sheetId="9" r:id="rId14"/>
    <sheet name="11" sheetId="10" r:id="rId15"/>
    <sheet name="12" sheetId="43" r:id="rId16"/>
    <sheet name="13" sheetId="44" r:id="rId17"/>
    <sheet name="14" sheetId="45" r:id="rId18"/>
    <sheet name="15" sheetId="46" r:id="rId19"/>
    <sheet name="16" sheetId="35" r:id="rId20"/>
    <sheet name="17" sheetId="36" r:id="rId21"/>
  </sheets>
  <definedNames>
    <definedName name="_Hlk124868048" localSheetId="7">'4'!$A$1</definedName>
    <definedName name="_Hlk124868048" localSheetId="8">'5'!$A$1</definedName>
    <definedName name="_Hlk124868048" localSheetId="10">'7'!$A$1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9" l="1"/>
</calcChain>
</file>

<file path=xl/sharedStrings.xml><?xml version="1.0" encoding="utf-8"?>
<sst xmlns="http://schemas.openxmlformats.org/spreadsheetml/2006/main" count="371" uniqueCount="265">
  <si>
    <r>
      <t xml:space="preserve">Published by: </t>
    </r>
    <r>
      <rPr>
        <sz val="12"/>
        <color rgb="FF000000"/>
        <rFont val="Arial"/>
        <family val="2"/>
      </rPr>
      <t>Department for Work and Pensions (DWP)</t>
    </r>
  </si>
  <si>
    <r>
      <t xml:space="preserve">Coverage: </t>
    </r>
    <r>
      <rPr>
        <sz val="12"/>
        <color rgb="FF000000"/>
        <rFont val="Arial"/>
        <family val="2"/>
      </rPr>
      <t>Great Britain</t>
    </r>
  </si>
  <si>
    <r>
      <t xml:space="preserve">Frequency: </t>
    </r>
    <r>
      <rPr>
        <sz val="12"/>
        <color rgb="FF000000"/>
        <rFont val="Arial"/>
        <family val="2"/>
      </rPr>
      <t>Ad hoc publication</t>
    </r>
  </si>
  <si>
    <r>
      <t xml:space="preserve">Designation: </t>
    </r>
    <r>
      <rPr>
        <sz val="12"/>
        <color rgb="FF000000"/>
        <rFont val="Arial"/>
        <family val="2"/>
      </rPr>
      <t>Ad hoc statistics</t>
    </r>
  </si>
  <si>
    <t>Contacts</t>
  </si>
  <si>
    <t>Email: Private.PensionsAnalystsBriefing@dwp.gov.uk</t>
  </si>
  <si>
    <t>Further Information:</t>
  </si>
  <si>
    <t>Webpage for this release:</t>
  </si>
  <si>
    <t>Contents</t>
  </si>
  <si>
    <t>This worksheet contains one table</t>
  </si>
  <si>
    <t xml:space="preserve">To access data tables, select the worksheet headings or tabs. </t>
  </si>
  <si>
    <t>Guidance</t>
  </si>
  <si>
    <t>Worksheet</t>
  </si>
  <si>
    <t>Table description</t>
  </si>
  <si>
    <t>The proportion and number of working-age people projected to not meet their TRR or PLSA RLS</t>
  </si>
  <si>
    <t>Figure 1</t>
  </si>
  <si>
    <t>Figure 2</t>
  </si>
  <si>
    <t>The proportion and number of working-age people projected to not meet the PLSA RLS by pre-retirement earnings band</t>
  </si>
  <si>
    <t>Figure 3</t>
  </si>
  <si>
    <t>The proportion and number of working-age people projected to not meet their TRR or PLSA RLS by cohort</t>
  </si>
  <si>
    <t>Table 1</t>
  </si>
  <si>
    <t>The proportion and number of working-age people projected to not meet their TRR or PLSA RLS by partnership status</t>
  </si>
  <si>
    <t>Table 2</t>
  </si>
  <si>
    <t>The proportion and number of working-age people projected to not meet their TRR or PLSA RLS by housing tenure</t>
  </si>
  <si>
    <t>Table 3</t>
  </si>
  <si>
    <t xml:space="preserve">The proportion and number of working-age people projected to not meet their TRR or PLSA RLS by private pension type </t>
  </si>
  <si>
    <t>Table 4</t>
  </si>
  <si>
    <t>The proportion of working-age people from households with private pension types by cohort</t>
  </si>
  <si>
    <t>Figure 5</t>
  </si>
  <si>
    <t>Figure 6</t>
  </si>
  <si>
    <t xml:space="preserve">Distribution of the proportion of target income reached for working-age people by pre-retirement earnings band, Before Housing Costs </t>
  </si>
  <si>
    <t>Figure 7</t>
  </si>
  <si>
    <t>Proportion and number of Mild, Moderate and Substantial undersavers by pre-retirement earnings band, Before Housing Costs</t>
  </si>
  <si>
    <t>Median Actual Replacement Rate and TRR in each pre-retirement earnings band, Before Housing Costs</t>
  </si>
  <si>
    <t>Figure 10</t>
  </si>
  <si>
    <t>Table 5</t>
  </si>
  <si>
    <t>TRR for each pre-retirement earnings bands, Before Housing Costs and After Housing Costs</t>
  </si>
  <si>
    <t>Definitions</t>
  </si>
  <si>
    <t>Notes</t>
  </si>
  <si>
    <t xml:space="preserve">This analysis presents estimates of undersaving using two widely used measures; Target Replacement Rates (TRR) and PLSA Retirement Living Standards.
</t>
  </si>
  <si>
    <t>Rounding</t>
  </si>
  <si>
    <t>Percentages have been rounded to the nearest 1%</t>
  </si>
  <si>
    <t>Worksheet 1: The proportion and number of working-age people projected to not meet their TRR or PLSA RLS</t>
  </si>
  <si>
    <t xml:space="preserve">
Scenario</t>
  </si>
  <si>
    <t>TRR
 BHC
(%)</t>
  </si>
  <si>
    <t>TRR 
AHC
(%)</t>
  </si>
  <si>
    <t>TRR
 BHC
(millions)</t>
  </si>
  <si>
    <t>TRR 
AHC
(millions)</t>
  </si>
  <si>
    <t>TRR 
total N
(millions)</t>
  </si>
  <si>
    <t>PLSA
Minimum
(%)</t>
  </si>
  <si>
    <t>PLSA
Moderate
(%)</t>
  </si>
  <si>
    <t>PLSA
Comfortable
(%)</t>
  </si>
  <si>
    <t>PLSA
Minimum
(millions)</t>
  </si>
  <si>
    <t>PLSA
Moderate
(millions)</t>
  </si>
  <si>
    <t>PLSA
Comfortable
(millions)</t>
  </si>
  <si>
    <t>PLSA 
total N
(millions)</t>
  </si>
  <si>
    <t>All income</t>
  </si>
  <si>
    <t>Income after lump sum</t>
  </si>
  <si>
    <t>Pre-retirement earnings band</t>
  </si>
  <si>
    <t>TRR BHC
total N
(millions)</t>
  </si>
  <si>
    <t>TRR AHC
total N
(millions)</t>
  </si>
  <si>
    <t>Worksheet 3: The proportion and number of working-age people projected to not meet the PLSA RLS by pre-retirement earnings band</t>
  </si>
  <si>
    <t>Worksheet 4: The proportion and number of working-age people projected to not meet their TRR or PLSA RLS by cohort</t>
  </si>
  <si>
    <t xml:space="preserve">
Cohort</t>
  </si>
  <si>
    <t>TRR 
Total N
(millions)</t>
  </si>
  <si>
    <t>2020s</t>
  </si>
  <si>
    <t>2030s</t>
  </si>
  <si>
    <t>2040s</t>
  </si>
  <si>
    <t>2050s</t>
  </si>
  <si>
    <t>2060s</t>
  </si>
  <si>
    <t>Worksheet 5: The proportion and number of working-age people projected to not meet their TRR or PLSA RLS by partnership status</t>
  </si>
  <si>
    <t>Partnership status</t>
  </si>
  <si>
    <t>Single pensioner</t>
  </si>
  <si>
    <t>Pensioner couple</t>
  </si>
  <si>
    <t xml:space="preserve">
Housing tenure</t>
  </si>
  <si>
    <t>Owner occupier</t>
  </si>
  <si>
    <t>Renter</t>
  </si>
  <si>
    <t xml:space="preserve">
Private pension type</t>
  </si>
  <si>
    <t>No private pension</t>
  </si>
  <si>
    <t>DB only</t>
  </si>
  <si>
    <t>DC only</t>
  </si>
  <si>
    <t>DB and DC</t>
  </si>
  <si>
    <t>Worksheet 9: The proportion of working-age people from households with private pension types by cohort</t>
  </si>
  <si>
    <t xml:space="preserve"> 
Cohort</t>
  </si>
  <si>
    <t>No private pension
(%)</t>
  </si>
  <si>
    <t>DB only
(%)</t>
  </si>
  <si>
    <t>DC only
(%)</t>
  </si>
  <si>
    <t>DB and DC
(%)</t>
  </si>
  <si>
    <t>total N
(millions)</t>
  </si>
  <si>
    <t>Pre-retirement earning band</t>
  </si>
  <si>
    <t>All individuals</t>
  </si>
  <si>
    <t>Median RR
(%)</t>
  </si>
  <si>
    <t>TRR
(%)</t>
  </si>
  <si>
    <t>Earnings Band</t>
  </si>
  <si>
    <t>Band 1</t>
  </si>
  <si>
    <t>Less than £9,500</t>
  </si>
  <si>
    <t>Band 2</t>
  </si>
  <si>
    <t>Band 3</t>
  </si>
  <si>
    <t>Band 4</t>
  </si>
  <si>
    <t>Band 5</t>
  </si>
  <si>
    <t>Over £40,000</t>
  </si>
  <si>
    <t>Category</t>
  </si>
  <si>
    <t>Minimum</t>
  </si>
  <si>
    <t>Moderate</t>
  </si>
  <si>
    <t>Comfortable</t>
  </si>
  <si>
    <t>Single (Expenditure)</t>
  </si>
  <si>
    <t>Single (Total income pre-tax)</t>
  </si>
  <si>
    <t>Couples (Expenditure)</t>
  </si>
  <si>
    <t>Couples (Total income pre-tax)</t>
  </si>
  <si>
    <t>Pre-retirement earnings bands have been rounded to the nearest £500</t>
  </si>
  <si>
    <t>[low] = negligible or rounds to 0</t>
  </si>
  <si>
    <t>3.0+</t>
  </si>
  <si>
    <t>0 to 0.1</t>
  </si>
  <si>
    <t>0.1 to 0.2</t>
  </si>
  <si>
    <t>0.2 to 0.3</t>
  </si>
  <si>
    <t>0.3 to 0.4</t>
  </si>
  <si>
    <t>0.4 to 0.5</t>
  </si>
  <si>
    <t>0.5 to 0.6</t>
  </si>
  <si>
    <t>0.6 to 0.7</t>
  </si>
  <si>
    <t>0.7 to 0.8</t>
  </si>
  <si>
    <t>0.8 to 0.9</t>
  </si>
  <si>
    <t>0.9 to 1.0</t>
  </si>
  <si>
    <t>1.0 to 1.1</t>
  </si>
  <si>
    <t>1.1 to 1.2</t>
  </si>
  <si>
    <t>1.2 to 1.3</t>
  </si>
  <si>
    <t>1.3 to 1.4</t>
  </si>
  <si>
    <t>1.4 to 1.5</t>
  </si>
  <si>
    <t>1.5 to 1.6</t>
  </si>
  <si>
    <t>1.6 to 1.7</t>
  </si>
  <si>
    <t>1.7 to 1.8</t>
  </si>
  <si>
    <t>1.8 to 1.9</t>
  </si>
  <si>
    <t>1.9 to 2.0</t>
  </si>
  <si>
    <t>2.0 to 2.1</t>
  </si>
  <si>
    <t>2.1 to 2.2</t>
  </si>
  <si>
    <t>2.2 to 2.3</t>
  </si>
  <si>
    <t>2.3 to 2.4</t>
  </si>
  <si>
    <t>2.4 to 2.5</t>
  </si>
  <si>
    <t>2.5 to 2.6</t>
  </si>
  <si>
    <t>2.6 to 2.7</t>
  </si>
  <si>
    <t>2.7 to 2.8</t>
  </si>
  <si>
    <t>2.8 to 2.9</t>
  </si>
  <si>
    <t>2.9 to 3.0</t>
  </si>
  <si>
    <t>Worksheet 2: The proportion and number of working-age people projected to not meet their TRR in each pre-retirement earnings band, Before Housing Costs</t>
  </si>
  <si>
    <t>TRR
 AHC
(%)</t>
  </si>
  <si>
    <t>TRR
 AHC
(millions)</t>
  </si>
  <si>
    <t>Worksheet 2a: The proportion and number of working-age people projected to not meet their TRR in each pre-retirement earnings band, After Housing Costs</t>
  </si>
  <si>
    <t>The proportion and number of working-age people projected to not meet their TRR in each pre-retirement earnings band, Before Housing Costs</t>
  </si>
  <si>
    <t>The proportion and number of working-age people projected to not meet their TRR in each pre-retirement earnings band, After Housing Costs</t>
  </si>
  <si>
    <t>2a</t>
  </si>
  <si>
    <t>Lead Economist: Sophie Phillips</t>
  </si>
  <si>
    <t>Analysis of Future Pension Incomes: ad hoc statistics</t>
  </si>
  <si>
    <t>Less than £15,900</t>
  </si>
  <si>
    <t>£15,900 to £29,000</t>
  </si>
  <si>
    <t>£29,001 to £42,000</t>
  </si>
  <si>
    <t>£42,001 to £67,000</t>
  </si>
  <si>
    <t>Over £67,000</t>
  </si>
  <si>
    <t>Less than £13,500</t>
  </si>
  <si>
    <t>£13,501-£26,000</t>
  </si>
  <si>
    <t>£26,001-£38,000</t>
  </si>
  <si>
    <t>£38,001-£62,000</t>
  </si>
  <si>
    <t>Over £62,000</t>
  </si>
  <si>
    <t xml:space="preserve">The majority of figures have been rounded to the nearest 100,000 therefore tables might not sum up </t>
  </si>
  <si>
    <t xml:space="preserve">PLSA RLS 2023 (outside of London) </t>
  </si>
  <si>
    <t>Table 10</t>
  </si>
  <si>
    <t>&lt;£15,900</t>
  </si>
  <si>
    <t>&lt;£13,500</t>
  </si>
  <si>
    <t>£9,500-£17,500</t>
  </si>
  <si>
    <t>£15,900-£29,000</t>
  </si>
  <si>
    <t>£17,500-£25,000</t>
  </si>
  <si>
    <t>£29,001-£42,000</t>
  </si>
  <si>
    <t>£25,000-£40,000</t>
  </si>
  <si>
    <t>£42,001-£67,009</t>
  </si>
  <si>
    <t>&gt;£67,000</t>
  </si>
  <si>
    <t>&gt;£62,000</t>
  </si>
  <si>
    <t>AHC Target RR</t>
  </si>
  <si>
    <t>AHC earnings</t>
  </si>
  <si>
    <t>BHC Target RR</t>
  </si>
  <si>
    <t>2023 Earnings Terms</t>
  </si>
  <si>
    <t>Pension Commission (2004)</t>
  </si>
  <si>
    <t>Table 9</t>
  </si>
  <si>
    <t>Worksheet 6: The proportion and number of working-age people projected to not meet their TRR or PLSA RLS by housing tenure</t>
  </si>
  <si>
    <t xml:space="preserve">Worksheet 7: The proportion and number of working-age people projected to not meet their TRR or PLSA RLS by private pension type </t>
  </si>
  <si>
    <t>Figure 4</t>
  </si>
  <si>
    <t>Worksheet 9: Distribution of the proportion of target income reached for working-age people by pre-retirement earnings band, Before Housing Costs</t>
  </si>
  <si>
    <t>Worksheet 11: Median Actual Replacement Rate and TRR in each pre-retirement earnings band, Before Housing Costs</t>
  </si>
  <si>
    <t>Figure 11</t>
  </si>
  <si>
    <t>Figure 12</t>
  </si>
  <si>
    <t>Figure 13</t>
  </si>
  <si>
    <t>Year</t>
  </si>
  <si>
    <t>State Pension</t>
  </si>
  <si>
    <t>Defined Benefit</t>
  </si>
  <si>
    <t>Defined Contribution</t>
  </si>
  <si>
    <t>Total (excl. earnings)</t>
  </si>
  <si>
    <t>Total Private Pension</t>
  </si>
  <si>
    <t>Total Earnings Income</t>
  </si>
  <si>
    <t>Total Pension Credit Income</t>
  </si>
  <si>
    <t>Mean weekly income from different sources for individuals who retire in each year</t>
  </si>
  <si>
    <t>Median weekly income from different sources for individuals who retire in each year</t>
  </si>
  <si>
    <t>Quintile 1</t>
  </si>
  <si>
    <t>Quintile 2</t>
  </si>
  <si>
    <t>Quintile 3</t>
  </si>
  <si>
    <t>Quintile 4</t>
  </si>
  <si>
    <t>Quintile 5</t>
  </si>
  <si>
    <t>Quintile 1 + Pension Credit</t>
  </si>
  <si>
    <t>No Income</t>
  </si>
  <si>
    <t>Defined Benefit and Defined Contribution</t>
  </si>
  <si>
    <t>Defined Benefit only</t>
  </si>
  <si>
    <t>Defined Contribution only</t>
  </si>
  <si>
    <t>State Pension only</t>
  </si>
  <si>
    <t>With private pension</t>
  </si>
  <si>
    <t>Mean weekly income by income quintile</t>
  </si>
  <si>
    <t>Proportion of new pensioners retiring with different pension types</t>
  </si>
  <si>
    <r>
      <rPr>
        <b/>
        <sz val="12"/>
        <color theme="1"/>
        <rFont val="Arial"/>
        <family val="2"/>
      </rPr>
      <t>Cohort</t>
    </r>
    <r>
      <rPr>
        <sz val="12"/>
        <color theme="1"/>
        <rFont val="Arial"/>
        <family val="2"/>
      </rPr>
      <t xml:space="preserve"> refers to the decade in which individuals reach State Pension age.
</t>
    </r>
  </si>
  <si>
    <t xml:space="preserve">Replacement rates have been calculated Before Housing Costs (BHC) and After Housing Costs (AHC) have been deducted from both pre-retirement earnings and pension income.
</t>
  </si>
  <si>
    <r>
      <rPr>
        <b/>
        <sz val="12"/>
        <color theme="1"/>
        <rFont val="Arial"/>
        <family val="2"/>
      </rPr>
      <t>DB pension</t>
    </r>
    <r>
      <rPr>
        <sz val="12"/>
        <color theme="1"/>
        <rFont val="Arial"/>
        <family val="2"/>
      </rPr>
      <t xml:space="preserve"> refers to Defined Benefit pensions. </t>
    </r>
    <r>
      <rPr>
        <b/>
        <sz val="12"/>
        <color theme="1"/>
        <rFont val="Arial"/>
        <family val="2"/>
      </rPr>
      <t>DC pension</t>
    </r>
    <r>
      <rPr>
        <sz val="12"/>
        <color theme="1"/>
        <rFont val="Arial"/>
        <family val="2"/>
      </rPr>
      <t xml:space="preserve"> refers to Defined Contribution pensions.
</t>
    </r>
  </si>
  <si>
    <r>
      <t xml:space="preserve">In worksheet 10, each individual has been categorised into one of three ‘depth of undersaving' categories: 
</t>
    </r>
    <r>
      <rPr>
        <b/>
        <sz val="12"/>
        <color theme="1"/>
        <rFont val="Arial"/>
        <family val="2"/>
      </rPr>
      <t>Substantial undersavers</t>
    </r>
    <r>
      <rPr>
        <sz val="12"/>
        <color theme="1"/>
        <rFont val="Arial"/>
        <family val="2"/>
      </rPr>
      <t xml:space="preserve">: below 50 per cent of their target income; 
</t>
    </r>
    <r>
      <rPr>
        <b/>
        <sz val="12"/>
        <color theme="1"/>
        <rFont val="Arial"/>
        <family val="2"/>
      </rPr>
      <t>Modest undersavers</t>
    </r>
    <r>
      <rPr>
        <sz val="12"/>
        <color theme="1"/>
        <rFont val="Arial"/>
        <family val="2"/>
      </rPr>
      <t xml:space="preserve">: 50 per cent to below 80 per cent of their target income; 
</t>
    </r>
    <r>
      <rPr>
        <b/>
        <sz val="12"/>
        <color theme="1"/>
        <rFont val="Arial"/>
        <family val="2"/>
      </rPr>
      <t>Mild undersavers</t>
    </r>
    <r>
      <rPr>
        <sz val="12"/>
        <color theme="1"/>
        <rFont val="Arial"/>
        <family val="2"/>
      </rPr>
      <t xml:space="preserve">: 80 per cent to below 100 per cent of their target income.
</t>
    </r>
  </si>
  <si>
    <t>Source: Estimates are based on DWPs long-term model of pensioner incomes (Pensim3). Pensim3 is a dynamic microsimulation model forecasting state and private pension contributions and incomes for the British population until the year 2100.</t>
  </si>
  <si>
    <t>It is important to recognise that any estimate of undersaving is sensitive to the current modelling assumptions and approach. For more information on the assumptions and approach, please see the Analysis of Future Pension Incomes report.</t>
  </si>
  <si>
    <t xml:space="preserve">All estimates are presented at the individual level. During the analysis, pension incomes are combined at the benefit unit level (a benefit unit is defined to be a single adult or a married or cohabiting couple and any dependent children) and equivalised to adjust a couple’s income. This enables us to compare all individuals to the same benchmark. </t>
  </si>
  <si>
    <t>Pre-retirement earnings bands are in 2023 earnings terms.</t>
  </si>
  <si>
    <t xml:space="preserve">In worksheet 9 where the proportion of target income reached fell on the boundary of two categories people were placed in the upper category. For example, if someone reached their replacement rate (proportion reached=1.0) then they were placed in the 1.0-1.1 band. </t>
  </si>
  <si>
    <t>Table 11: All income</t>
  </si>
  <si>
    <t>Worksheet 10: Number of Mild, Moderate and Substantial undersavers by pre-retirement earnings band, Before Housing Costs</t>
  </si>
  <si>
    <r>
      <t xml:space="preserve">In each worksheet, </t>
    </r>
    <r>
      <rPr>
        <b/>
        <sz val="12"/>
        <color theme="1"/>
        <rFont val="Arial"/>
        <family val="2"/>
      </rPr>
      <t>TRR total N</t>
    </r>
    <r>
      <rPr>
        <sz val="12"/>
        <color theme="1"/>
        <rFont val="Arial"/>
        <family val="2"/>
      </rPr>
      <t xml:space="preserve"> and </t>
    </r>
    <r>
      <rPr>
        <b/>
        <sz val="12"/>
        <color theme="1"/>
        <rFont val="Arial"/>
        <family val="2"/>
      </rPr>
      <t>PLSA total N</t>
    </r>
    <r>
      <rPr>
        <sz val="12"/>
        <color theme="1"/>
        <rFont val="Arial"/>
        <family val="2"/>
      </rPr>
      <t xml:space="preserve"> refer to the total number of individuals in the population and the total number of individuals with this characteristic. The population differs for the TRR analysis and PLSA analysis due to methodological differences: individuals whose average income between 50 and SPa is below the Guaranteed Credit level were excluded when measuring against the TRRs as the analysis assumes their in-work earnings would be 100% replaced by Pension Credit. These individuals are included when measuring against the PLSA Retirement Living Standards. </t>
    </r>
  </si>
  <si>
    <t>(%)</t>
  </si>
  <si>
    <t>low</t>
  </si>
  <si>
    <t>Proportions by Pension type, proportions below 1% are reported as low</t>
  </si>
  <si>
    <t>Table 17</t>
  </si>
  <si>
    <t>Table 16</t>
  </si>
  <si>
    <t>Table 15: Estimated proportion of new pensioners with different pension types</t>
  </si>
  <si>
    <r>
      <rPr>
        <b/>
        <sz val="12"/>
        <color theme="1"/>
        <rFont val="Arial"/>
        <family val="2"/>
      </rPr>
      <t>Table 14: All Income Scenario</t>
    </r>
    <r>
      <rPr>
        <sz val="12"/>
        <color theme="1"/>
        <rFont val="Arial"/>
        <family val="2"/>
      </rPr>
      <t xml:space="preserve"> - Mean weekly income of pensioners who retire in each year by income quintile, calculated as a five-year moving average</t>
    </r>
  </si>
  <si>
    <r>
      <rPr>
        <b/>
        <sz val="12"/>
        <color theme="1"/>
        <rFont val="Arial"/>
        <family val="2"/>
      </rPr>
      <t>Table 13 : All Income Scenario</t>
    </r>
    <r>
      <rPr>
        <sz val="12"/>
        <color theme="1"/>
        <rFont val="Arial"/>
        <family val="2"/>
      </rPr>
      <t xml:space="preserve"> - Median weekly income from different sources of pensioners who retire in each year, calculated as a five-year moving average</t>
    </r>
  </si>
  <si>
    <r>
      <rPr>
        <b/>
        <sz val="12"/>
        <color theme="1"/>
        <rFont val="Arial"/>
        <family val="2"/>
      </rPr>
      <t>Table 12: All Income Scenario</t>
    </r>
    <r>
      <rPr>
        <sz val="12"/>
        <color theme="1"/>
        <rFont val="Arial"/>
        <family val="2"/>
      </rPr>
      <t xml:space="preserve"> - Mean weekly income from different sources of pensioners who retire in each year, calculated as a five-year moving average</t>
    </r>
  </si>
  <si>
    <t xml:space="preserve">The Pensions and Lifetime Savings Association (PLSA) developed Retirement Living Standards to help savers plan for their desired retirement by setting out levels of expenditure for three standards of living in retirement described as Minimum; Moderate; and Comfortable (see Worksheet 17). Although the PLSA Retirement Living Standards have separate standards for London and outside of London, the modelling assesses at a national level. The analysis therefore assess individuals against the outside of London standards. As the present analysis uses gross pension income, the PLSA standards have been adjusted to allow for comparison. We used the single pensioner total income pre-tax as the benchmark.
</t>
  </si>
  <si>
    <t>This release contains 18 worksheets and a guidance page</t>
  </si>
  <si>
    <t>For more information about Analysis of Future Pension incomes please see our guidance section</t>
  </si>
  <si>
    <t>Table 2: All income</t>
  </si>
  <si>
    <t>Table 2a: All income</t>
  </si>
  <si>
    <r>
      <t>Press enquiries:</t>
    </r>
    <r>
      <rPr>
        <sz val="12"/>
        <rFont val="Arial"/>
        <family val="2"/>
      </rPr>
      <t xml:space="preserve"> Press enquiries should be directed to the Department for Work and Pensions Press Office: 020 3267 5144</t>
    </r>
  </si>
  <si>
    <t xml:space="preserve">Worksheet 12: The mean weekly income of pensioners who retire in each year, in 23/24 earnings terms </t>
  </si>
  <si>
    <t>Worksheet 13: The median weekly income of pensioners who retire in each year, in 23/24 earnings terms</t>
  </si>
  <si>
    <t>Worksheet 14: The mean weekly income of pensioners who retire in each year, in 23/24 earnings terms, by income quintile</t>
  </si>
  <si>
    <t>Worksheet 15:  Estimated proportion of new pensioners with different pension types</t>
  </si>
  <si>
    <t xml:space="preserve">Worksheet 16: TRR for each pre-retirement earnings bands, Before Housing Costs and After Housing Costs </t>
  </si>
  <si>
    <t>Worksheet 17: PLSA RLS 2023 (National)</t>
  </si>
  <si>
    <t>Table 10: All income</t>
  </si>
  <si>
    <t>Modest undersavers: 50 per cent to below 80 per cent of their target income;</t>
  </si>
  <si>
    <t>Mild undersavers: 80 per cent to below 100 per cent of their target income.</t>
  </si>
  <si>
    <t>Substantial undersavers: below 50 per cent of their target income;</t>
  </si>
  <si>
    <t>Substantial*
(millions)</t>
  </si>
  <si>
    <t>Modest*
(millions)</t>
  </si>
  <si>
    <t>Mild*
(millions)</t>
  </si>
  <si>
    <t xml:space="preserve">*Each individual has been categorised into one of three ‘depth of undersaving' categories: 
</t>
  </si>
  <si>
    <t>Reference to publication</t>
  </si>
  <si>
    <t xml:space="preserve">Replacement rates measure income in retirement as a percentage of income in work. Each individual’s replacement rate is compared to a benchmark (see worksheet 16) to determine whether it is adequate (at or above TRR) or inadequate (below TRR).
</t>
  </si>
  <si>
    <t>Table 7: All income</t>
  </si>
  <si>
    <r>
      <t xml:space="preserve">This analysis explores the levels of undersaving in Great Britain. This can be measured in many ways; two key approaches are explored in this publication:
1)	</t>
    </r>
    <r>
      <rPr>
        <b/>
        <sz val="12"/>
        <color theme="1"/>
        <rFont val="Arial"/>
        <family val="2"/>
      </rPr>
      <t>Target Replacement Rate (TRR)</t>
    </r>
    <r>
      <rPr>
        <sz val="12"/>
        <color theme="1"/>
        <rFont val="Arial"/>
        <family val="2"/>
      </rPr>
      <t xml:space="preserve"> – A percentage of pre-retirement earnings an individual would need to replace to meet an adequate income in retirement. 
2)	</t>
    </r>
    <r>
      <rPr>
        <b/>
        <sz val="12"/>
        <color theme="1"/>
        <rFont val="Arial"/>
        <family val="2"/>
      </rPr>
      <t>Expenditure-based Level</t>
    </r>
    <r>
      <rPr>
        <sz val="12"/>
        <color theme="1"/>
        <rFont val="Arial"/>
        <family val="2"/>
      </rPr>
      <t xml:space="preserve"> – A level of income that might be deemed adequate – for example, the Pensions and Lifetime Saving Association (PLSA) Retirement Living Standards (RLS). 
For the purposes of this analysis, individuals with Defined Contribution (DC) pensions are modelled having converted their entire pension pot into an annual income for life. This is referred to as the ‘</t>
    </r>
    <r>
      <rPr>
        <b/>
        <sz val="12"/>
        <color theme="1"/>
        <rFont val="Arial"/>
        <family val="2"/>
      </rPr>
      <t>all income</t>
    </r>
    <r>
      <rPr>
        <sz val="12"/>
        <color theme="1"/>
        <rFont val="Arial"/>
        <family val="2"/>
      </rPr>
      <t>’ scenario. 
A scenario is also presented where an individual withdraws a 25% tax free cash lump sum before purchasing an annuity. This is called the ‘</t>
    </r>
    <r>
      <rPr>
        <b/>
        <sz val="12"/>
        <color theme="1"/>
        <rFont val="Arial"/>
        <family val="2"/>
      </rPr>
      <t>income after lump sum</t>
    </r>
    <r>
      <rPr>
        <sz val="12"/>
        <color theme="1"/>
        <rFont val="Arial"/>
        <family val="2"/>
      </rPr>
      <t xml:space="preserve">’ scenario and is consistent with DWP's 2017 undersaving estimates.
</t>
    </r>
  </si>
  <si>
    <t>Table 3: All income</t>
  </si>
  <si>
    <t>Table 4: All income</t>
  </si>
  <si>
    <t>Table 5: All income</t>
  </si>
  <si>
    <t>Table 6: All income</t>
  </si>
  <si>
    <t>Table 8: All income</t>
  </si>
  <si>
    <t>Table 9: All income 
(all units are in thousands)</t>
  </si>
  <si>
    <r>
      <t>Published:</t>
    </r>
    <r>
      <rPr>
        <sz val="12"/>
        <rFont val="Arial"/>
        <family val="2"/>
      </rPr>
      <t xml:space="preserve"> 21st July 2025</t>
    </r>
  </si>
  <si>
    <t>https://www.gov.uk/government/statistics/analysis-of-future-pension-incomes-2025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</si>
</sst>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0.0,,&quot;m&quot;"/>
    <numFmt numFmtId="165" formatCode="0.0"/>
    <numFmt numFmtId="166" formatCode="#,##0.0"/>
    <numFmt numFmtId="167" formatCode="#,##0,"/>
    <numFmt numFmtId="168" formatCode="&quot;£&quot;#,##0"/>
  </numFmts>
  <fonts count="22" x14ac:knownFonts="1">
    <font>
      <sz val="12"/>
      <color theme="1"/>
      <name val="Arial"/>
      <family val="2"/>
    </font>
    <font>
      <sz val="11"/>
      <color theme="1"/>
      <name val="Calibri"/>
      <family val="2"/>
      <scheme val="minor"/>
    </font>
    <font>
      <b/>
      <sz val="12"/>
      <color theme="1"/>
      <name val="Arial"/>
      <family val="2"/>
    </font>
    <font>
      <b/>
      <sz val="11"/>
      <color theme="1"/>
      <name val="Arial"/>
      <family val="2"/>
    </font>
    <font>
      <sz val="8"/>
      <name val="Calibri"/>
      <family val="2"/>
      <scheme val="minor"/>
    </font>
    <font>
      <b/>
      <sz val="12"/>
      <name val="Arial"/>
      <family val="2"/>
    </font>
    <font>
      <sz val="11"/>
      <name val="Arial"/>
      <family val="2"/>
    </font>
    <font>
      <u/>
      <sz val="11"/>
      <color theme="10"/>
      <name val="Calibri"/>
      <family val="2"/>
      <scheme val="minor"/>
    </font>
    <font>
      <sz val="12"/>
      <color theme="1"/>
      <name val="Arial"/>
      <family val="2"/>
    </font>
    <font>
      <u/>
      <sz val="12"/>
      <color theme="10"/>
      <name val="Arial"/>
      <family val="2"/>
    </font>
    <font>
      <sz val="10"/>
      <color rgb="FF000000"/>
      <name val="Arial"/>
      <family val="2"/>
    </font>
    <font>
      <sz val="12"/>
      <color rgb="FF000000"/>
      <name val="Arial"/>
      <family val="2"/>
    </font>
    <font>
      <sz val="12"/>
      <name val="Arial"/>
      <family val="2"/>
    </font>
    <font>
      <b/>
      <sz val="12"/>
      <color rgb="FF000000"/>
      <name val="Arial"/>
      <family val="2"/>
    </font>
    <font>
      <b/>
      <sz val="12"/>
      <color rgb="FF000000"/>
      <name val="Arial"/>
      <family val="2"/>
    </font>
    <font>
      <sz val="12"/>
      <color rgb="FF000000"/>
      <name val="Arial"/>
      <family val="2"/>
    </font>
    <font>
      <b/>
      <sz val="14"/>
      <name val="Arial"/>
      <family val="2"/>
    </font>
    <font>
      <sz val="11"/>
      <color theme="1"/>
      <name val="Arial"/>
      <family val="2"/>
    </font>
    <font>
      <u/>
      <sz val="11"/>
      <color theme="10"/>
      <name val="Arial"/>
      <family val="2"/>
    </font>
    <font>
      <sz val="12"/>
      <name val="Calibri"/>
      <family val="2"/>
      <scheme val="minor"/>
    </font>
    <font>
      <sz val="12"/>
      <color rgb="FFFF0000"/>
      <name val="Arial"/>
      <family val="2"/>
    </font>
    <font>
      <sz val="8"/>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s>
  <cellStyleXfs count="6">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5" fillId="0" borderId="0" applyNumberFormat="0" applyFill="0" applyAlignment="0" applyProtection="0"/>
    <xf numFmtId="0" fontId="5" fillId="0" borderId="0" applyNumberFormat="0" applyFill="0" applyAlignment="0" applyProtection="0"/>
    <xf numFmtId="0" fontId="10" fillId="0" borderId="0" applyNumberFormat="0" applyBorder="0" applyProtection="0"/>
  </cellStyleXfs>
  <cellXfs count="141">
    <xf numFmtId="0" fontId="0" fillId="0" borderId="0" xfId="0"/>
    <xf numFmtId="0" fontId="6" fillId="0" borderId="0" xfId="0" applyFont="1" applyAlignment="1">
      <alignment horizontal="left" vertical="top"/>
    </xf>
    <xf numFmtId="0" fontId="8" fillId="0" borderId="0" xfId="0" applyFont="1"/>
    <xf numFmtId="0" fontId="5" fillId="0" borderId="0" xfId="3"/>
    <xf numFmtId="0" fontId="12" fillId="0" borderId="0" xfId="0" applyFont="1"/>
    <xf numFmtId="1" fontId="12" fillId="0" borderId="0" xfId="1" applyNumberFormat="1" applyFont="1"/>
    <xf numFmtId="165" fontId="12" fillId="0" borderId="0" xfId="1" applyNumberFormat="1" applyFont="1"/>
    <xf numFmtId="165" fontId="12" fillId="0" borderId="0" xfId="0" applyNumberFormat="1" applyFont="1" applyAlignment="1">
      <alignment wrapText="1"/>
    </xf>
    <xf numFmtId="0" fontId="13" fillId="0" borderId="0" xfId="0" applyFont="1"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5" fillId="0" borderId="0" xfId="0" applyFont="1" applyAlignment="1">
      <alignment vertical="top"/>
    </xf>
    <xf numFmtId="0" fontId="11" fillId="0" borderId="0" xfId="0" applyFont="1" applyAlignment="1">
      <alignment vertical="top"/>
    </xf>
    <xf numFmtId="0" fontId="12" fillId="0" borderId="0" xfId="0" applyFont="1" applyAlignment="1">
      <alignment horizontal="left" vertical="top"/>
    </xf>
    <xf numFmtId="0" fontId="5" fillId="0" borderId="1" xfId="4" applyBorder="1"/>
    <xf numFmtId="0" fontId="0" fillId="0" borderId="2" xfId="0" applyBorder="1" applyAlignment="1">
      <alignment vertical="top" wrapText="1"/>
    </xf>
    <xf numFmtId="0" fontId="0" fillId="0" borderId="2" xfId="0" applyBorder="1" applyAlignment="1">
      <alignment wrapText="1"/>
    </xf>
    <xf numFmtId="0" fontId="0" fillId="0" borderId="0" xfId="0" applyAlignment="1">
      <alignment vertical="top"/>
    </xf>
    <xf numFmtId="0" fontId="11" fillId="0" borderId="2" xfId="5" applyFont="1" applyBorder="1" applyAlignment="1">
      <alignment vertical="top" wrapText="1"/>
    </xf>
    <xf numFmtId="0" fontId="8" fillId="0" borderId="2" xfId="0" applyFont="1" applyBorder="1" applyAlignment="1">
      <alignment vertical="top" wrapText="1"/>
    </xf>
    <xf numFmtId="0" fontId="5" fillId="0" borderId="2" xfId="4" applyBorder="1"/>
    <xf numFmtId="0" fontId="8" fillId="0" borderId="2" xfId="0" applyFont="1" applyBorder="1"/>
    <xf numFmtId="0" fontId="8" fillId="0" borderId="3" xfId="0" applyFont="1" applyBorder="1"/>
    <xf numFmtId="0" fontId="0" fillId="0" borderId="3" xfId="0" applyBorder="1" applyAlignment="1">
      <alignment wrapText="1"/>
    </xf>
    <xf numFmtId="0" fontId="3" fillId="0" borderId="0" xfId="0" applyFont="1" applyAlignment="1">
      <alignment wrapText="1"/>
    </xf>
    <xf numFmtId="0" fontId="2" fillId="0" borderId="0" xfId="0" applyFont="1"/>
    <xf numFmtId="0" fontId="2" fillId="0" borderId="0" xfId="0" applyFont="1" applyAlignment="1">
      <alignment horizontal="right"/>
    </xf>
    <xf numFmtId="0" fontId="5" fillId="0" borderId="0" xfId="3" applyAlignment="1">
      <alignment vertical="top"/>
    </xf>
    <xf numFmtId="0" fontId="16" fillId="0" borderId="0" xfId="3" applyFont="1" applyAlignment="1">
      <alignment vertical="center"/>
    </xf>
    <xf numFmtId="0" fontId="3" fillId="0" borderId="0" xfId="0" applyFont="1"/>
    <xf numFmtId="1" fontId="17" fillId="0" borderId="0" xfId="0" applyNumberFormat="1" applyFont="1" applyAlignment="1">
      <alignment horizontal="left"/>
    </xf>
    <xf numFmtId="0" fontId="18" fillId="0" borderId="0" xfId="2" applyFont="1"/>
    <xf numFmtId="0" fontId="17" fillId="0" borderId="0" xfId="0" applyFont="1"/>
    <xf numFmtId="0" fontId="17" fillId="0" borderId="0" xfId="0" applyFont="1" applyAlignment="1">
      <alignment horizontal="left"/>
    </xf>
    <xf numFmtId="0" fontId="9" fillId="0" borderId="0" xfId="2" applyFont="1" applyAlignment="1">
      <alignment vertical="top"/>
    </xf>
    <xf numFmtId="0" fontId="5" fillId="0" borderId="0" xfId="4" applyAlignment="1">
      <alignment horizontal="left"/>
    </xf>
    <xf numFmtId="0" fontId="5" fillId="0" borderId="7" xfId="0" applyFont="1" applyBorder="1" applyAlignment="1">
      <alignment wrapText="1"/>
    </xf>
    <xf numFmtId="0" fontId="5" fillId="0" borderId="0" xfId="0" applyFont="1"/>
    <xf numFmtId="1" fontId="12" fillId="0" borderId="0" xfId="0" applyNumberFormat="1" applyFont="1"/>
    <xf numFmtId="165" fontId="12" fillId="0" borderId="0" xfId="0" applyNumberFormat="1" applyFont="1" applyAlignment="1">
      <alignment horizontal="right" vertical="center" wrapText="1"/>
    </xf>
    <xf numFmtId="1" fontId="12" fillId="0" borderId="0" xfId="1" applyNumberFormat="1" applyFont="1" applyBorder="1"/>
    <xf numFmtId="165" fontId="12" fillId="0" borderId="0" xfId="1" applyNumberFormat="1" applyFont="1" applyBorder="1"/>
    <xf numFmtId="0" fontId="5" fillId="0" borderId="4" xfId="0" applyFont="1" applyBorder="1"/>
    <xf numFmtId="1" fontId="12" fillId="0" borderId="4" xfId="0" applyNumberFormat="1" applyFont="1" applyBorder="1"/>
    <xf numFmtId="1" fontId="12" fillId="0" borderId="4" xfId="0" applyNumberFormat="1" applyFont="1" applyBorder="1" applyAlignment="1">
      <alignment horizontal="right" vertical="center" wrapText="1"/>
    </xf>
    <xf numFmtId="165" fontId="12" fillId="0" borderId="4" xfId="0" applyNumberFormat="1" applyFont="1" applyBorder="1"/>
    <xf numFmtId="1" fontId="12" fillId="0" borderId="4" xfId="1" applyNumberFormat="1" applyFont="1" applyBorder="1"/>
    <xf numFmtId="165" fontId="12" fillId="0" borderId="4" xfId="1" applyNumberFormat="1" applyFont="1" applyBorder="1"/>
    <xf numFmtId="10" fontId="12" fillId="0" borderId="0" xfId="1" applyNumberFormat="1" applyFont="1"/>
    <xf numFmtId="165" fontId="12" fillId="0" borderId="0" xfId="0" applyNumberFormat="1" applyFont="1"/>
    <xf numFmtId="0" fontId="5" fillId="0" borderId="0" xfId="0" applyFont="1" applyAlignment="1">
      <alignment wrapText="1"/>
    </xf>
    <xf numFmtId="0" fontId="5" fillId="0" borderId="0" xfId="0" applyFont="1" applyAlignment="1">
      <alignment horizontal="right" wrapText="1"/>
    </xf>
    <xf numFmtId="0" fontId="5" fillId="0" borderId="6" xfId="0" applyFont="1" applyBorder="1"/>
    <xf numFmtId="1" fontId="12" fillId="0" borderId="6" xfId="1" applyNumberFormat="1" applyFont="1" applyBorder="1"/>
    <xf numFmtId="165" fontId="12" fillId="0" borderId="6" xfId="1" applyNumberFormat="1" applyFont="1" applyBorder="1"/>
    <xf numFmtId="165" fontId="12" fillId="0" borderId="6" xfId="0" applyNumberFormat="1" applyFont="1" applyBorder="1" applyAlignment="1">
      <alignment wrapText="1"/>
    </xf>
    <xf numFmtId="0" fontId="5" fillId="0" borderId="4" xfId="0" applyFont="1" applyBorder="1" applyAlignment="1">
      <alignment horizontal="right" wrapText="1"/>
    </xf>
    <xf numFmtId="2" fontId="12" fillId="0" borderId="0" xfId="0" applyNumberFormat="1" applyFont="1"/>
    <xf numFmtId="0" fontId="5" fillId="0" borderId="5" xfId="0" applyFont="1" applyBorder="1" applyAlignment="1">
      <alignment wrapText="1"/>
    </xf>
    <xf numFmtId="0" fontId="5" fillId="0" borderId="5" xfId="0" applyFont="1" applyBorder="1" applyAlignment="1">
      <alignment horizontal="right" wrapText="1"/>
    </xf>
    <xf numFmtId="0" fontId="5" fillId="0" borderId="0" xfId="3" applyAlignment="1">
      <alignment vertical="center"/>
    </xf>
    <xf numFmtId="0" fontId="19" fillId="0" borderId="0" xfId="0" applyFont="1"/>
    <xf numFmtId="1" fontId="12" fillId="0" borderId="6" xfId="0" applyNumberFormat="1" applyFont="1" applyBorder="1" applyAlignment="1">
      <alignment horizontal="right"/>
    </xf>
    <xf numFmtId="165" fontId="12" fillId="0" borderId="6" xfId="0" applyNumberFormat="1" applyFont="1" applyBorder="1" applyAlignment="1">
      <alignment horizontal="right"/>
    </xf>
    <xf numFmtId="1" fontId="12" fillId="0" borderId="0" xfId="0" applyNumberFormat="1" applyFont="1" applyAlignment="1">
      <alignment horizontal="right"/>
    </xf>
    <xf numFmtId="165" fontId="12" fillId="0" borderId="0" xfId="0" applyNumberFormat="1" applyFont="1" applyAlignment="1">
      <alignment horizontal="right"/>
    </xf>
    <xf numFmtId="0" fontId="5" fillId="0" borderId="6" xfId="4" applyBorder="1" applyAlignment="1">
      <alignment horizontal="left"/>
    </xf>
    <xf numFmtId="1" fontId="12" fillId="0" borderId="4" xfId="0" applyNumberFormat="1" applyFont="1" applyBorder="1" applyAlignment="1">
      <alignment horizontal="right"/>
    </xf>
    <xf numFmtId="165" fontId="12" fillId="0" borderId="4" xfId="0" applyNumberFormat="1" applyFont="1" applyBorder="1" applyAlignment="1">
      <alignment horizontal="right"/>
    </xf>
    <xf numFmtId="1" fontId="19" fillId="0" borderId="0" xfId="0" applyNumberFormat="1" applyFont="1"/>
    <xf numFmtId="0" fontId="5" fillId="0" borderId="0" xfId="0" applyFont="1" applyAlignment="1">
      <alignment horizontal="right" vertical="top" wrapText="1"/>
    </xf>
    <xf numFmtId="0" fontId="5" fillId="0" borderId="7" xfId="0" applyFont="1" applyBorder="1" applyAlignment="1">
      <alignment horizontal="right" vertical="top" wrapText="1"/>
    </xf>
    <xf numFmtId="2" fontId="12" fillId="0" borderId="0" xfId="0" applyNumberFormat="1" applyFont="1" applyAlignment="1">
      <alignment horizontal="right"/>
    </xf>
    <xf numFmtId="4" fontId="12" fillId="0" borderId="0" xfId="0" applyNumberFormat="1" applyFont="1" applyAlignment="1">
      <alignment horizontal="right"/>
    </xf>
    <xf numFmtId="0" fontId="5" fillId="0" borderId="6" xfId="0" applyFont="1" applyBorder="1" applyAlignment="1">
      <alignment wrapText="1"/>
    </xf>
    <xf numFmtId="0" fontId="5" fillId="0" borderId="6" xfId="0" applyFont="1" applyBorder="1" applyAlignment="1">
      <alignment horizontal="right" wrapText="1"/>
    </xf>
    <xf numFmtId="0" fontId="5" fillId="0" borderId="0" xfId="4" applyAlignment="1">
      <alignment wrapText="1"/>
    </xf>
    <xf numFmtId="3" fontId="12" fillId="0" borderId="0" xfId="0" applyNumberFormat="1" applyFont="1"/>
    <xf numFmtId="3" fontId="12" fillId="0" borderId="0" xfId="0" applyNumberFormat="1" applyFont="1" applyAlignment="1">
      <alignment horizontal="right"/>
    </xf>
    <xf numFmtId="0" fontId="2" fillId="0" borderId="4" xfId="0" applyFont="1" applyBorder="1" applyAlignment="1">
      <alignment horizontal="right" wrapText="1"/>
    </xf>
    <xf numFmtId="0" fontId="2" fillId="0" borderId="4" xfId="0" applyFont="1" applyBorder="1" applyAlignment="1">
      <alignment horizontal="right"/>
    </xf>
    <xf numFmtId="0" fontId="19" fillId="0" borderId="0" xfId="1" applyNumberFormat="1" applyFont="1"/>
    <xf numFmtId="9" fontId="19" fillId="0" borderId="0" xfId="1" applyFont="1"/>
    <xf numFmtId="0" fontId="5" fillId="0" borderId="0" xfId="0" applyFont="1" applyAlignment="1">
      <alignment horizontal="right"/>
    </xf>
    <xf numFmtId="164" fontId="12" fillId="0" borderId="0" xfId="0" applyNumberFormat="1" applyFont="1"/>
    <xf numFmtId="0" fontId="8" fillId="0" borderId="6" xfId="0" applyFont="1" applyBorder="1"/>
    <xf numFmtId="9" fontId="8" fillId="0" borderId="0" xfId="0" applyNumberFormat="1" applyFont="1"/>
    <xf numFmtId="165" fontId="12" fillId="0" borderId="4" xfId="0" applyNumberFormat="1" applyFont="1" applyBorder="1" applyAlignment="1">
      <alignment wrapText="1"/>
    </xf>
    <xf numFmtId="165" fontId="12" fillId="0" borderId="0" xfId="1" applyNumberFormat="1" applyFont="1" applyBorder="1" applyAlignment="1">
      <alignment wrapText="1"/>
    </xf>
    <xf numFmtId="0" fontId="20" fillId="0" borderId="0" xfId="0" applyFont="1"/>
    <xf numFmtId="9" fontId="11" fillId="0" borderId="0" xfId="0" applyNumberFormat="1" applyFont="1" applyAlignment="1">
      <alignment horizontal="right" vertical="center" wrapText="1"/>
    </xf>
    <xf numFmtId="9" fontId="11" fillId="0" borderId="6" xfId="0" applyNumberFormat="1" applyFont="1" applyBorder="1" applyAlignment="1">
      <alignment horizontal="right" vertical="center" wrapText="1"/>
    </xf>
    <xf numFmtId="0" fontId="0" fillId="0" borderId="0" xfId="0" applyAlignment="1">
      <alignment vertical="center" wrapText="1"/>
    </xf>
    <xf numFmtId="6" fontId="0" fillId="0" borderId="0" xfId="0" applyNumberFormat="1" applyAlignment="1">
      <alignment vertical="center" wrapText="1"/>
    </xf>
    <xf numFmtId="0" fontId="0" fillId="0" borderId="6" xfId="0" applyBorder="1" applyAlignment="1">
      <alignment vertical="center" wrapText="1"/>
    </xf>
    <xf numFmtId="6" fontId="0" fillId="0" borderId="6" xfId="0" applyNumberFormat="1" applyBorder="1" applyAlignment="1">
      <alignment vertical="center" wrapText="1"/>
    </xf>
    <xf numFmtId="0" fontId="0" fillId="0" borderId="4" xfId="0" applyBorder="1" applyAlignment="1">
      <alignment vertical="center" wrapText="1"/>
    </xf>
    <xf numFmtId="6" fontId="0" fillId="0" borderId="4" xfId="0" applyNumberFormat="1" applyBorder="1" applyAlignment="1">
      <alignment vertical="center" wrapText="1"/>
    </xf>
    <xf numFmtId="0" fontId="2" fillId="0" borderId="0" xfId="0" applyFont="1" applyAlignment="1">
      <alignment vertical="center" wrapText="1"/>
    </xf>
    <xf numFmtId="9" fontId="0" fillId="0" borderId="6" xfId="0" applyNumberFormat="1" applyBorder="1" applyAlignment="1">
      <alignment horizontal="center" vertical="center" wrapText="1"/>
    </xf>
    <xf numFmtId="9" fontId="0" fillId="0" borderId="0" xfId="0" applyNumberFormat="1" applyAlignment="1">
      <alignment horizontal="center" vertical="center" wrapText="1"/>
    </xf>
    <xf numFmtId="9" fontId="0" fillId="0" borderId="4" xfId="0" applyNumberFormat="1" applyBorder="1" applyAlignment="1">
      <alignment horizontal="center" vertical="center" wrapText="1"/>
    </xf>
    <xf numFmtId="165" fontId="5" fillId="0" borderId="0" xfId="0" applyNumberFormat="1" applyFont="1" applyAlignment="1">
      <alignment horizontal="right" wrapText="1"/>
    </xf>
    <xf numFmtId="1" fontId="20" fillId="0" borderId="0" xfId="0" applyNumberFormat="1" applyFont="1" applyAlignment="1">
      <alignment horizontal="right"/>
    </xf>
    <xf numFmtId="165" fontId="20" fillId="0" borderId="0" xfId="0" applyNumberFormat="1" applyFont="1" applyAlignment="1">
      <alignment horizontal="right"/>
    </xf>
    <xf numFmtId="0" fontId="5" fillId="0" borderId="5" xfId="0" applyFont="1" applyBorder="1"/>
    <xf numFmtId="167" fontId="12" fillId="0" borderId="6" xfId="0" applyNumberFormat="1" applyFont="1" applyBorder="1"/>
    <xf numFmtId="167" fontId="12" fillId="0" borderId="0" xfId="0" applyNumberFormat="1" applyFont="1"/>
    <xf numFmtId="167" fontId="12" fillId="0" borderId="0" xfId="0" applyNumberFormat="1" applyFont="1" applyAlignment="1">
      <alignment horizontal="right"/>
    </xf>
    <xf numFmtId="167" fontId="12" fillId="0" borderId="5" xfId="0" applyNumberFormat="1" applyFont="1" applyBorder="1"/>
    <xf numFmtId="166" fontId="0" fillId="0" borderId="6" xfId="0" applyNumberFormat="1" applyBorder="1" applyAlignment="1">
      <alignment horizontal="right" vertical="top" wrapText="1"/>
    </xf>
    <xf numFmtId="166" fontId="0" fillId="0" borderId="0" xfId="0" applyNumberFormat="1" applyAlignment="1">
      <alignment horizontal="right" vertical="top" wrapText="1"/>
    </xf>
    <xf numFmtId="166" fontId="0" fillId="0" borderId="5" xfId="0" applyNumberFormat="1" applyBorder="1" applyAlignment="1">
      <alignment horizontal="right" vertical="top" wrapText="1"/>
    </xf>
    <xf numFmtId="0" fontId="5" fillId="0" borderId="5" xfId="0" applyFont="1" applyBorder="1" applyAlignment="1">
      <alignment horizontal="center" wrapText="1"/>
    </xf>
    <xf numFmtId="0" fontId="0" fillId="2" borderId="0" xfId="0" applyFill="1"/>
    <xf numFmtId="0" fontId="2" fillId="2" borderId="0" xfId="0" applyFont="1" applyFill="1"/>
    <xf numFmtId="0" fontId="18" fillId="0" borderId="0" xfId="2" applyFont="1" applyAlignment="1">
      <alignment horizontal="left"/>
    </xf>
    <xf numFmtId="0" fontId="17" fillId="2" borderId="0" xfId="0" applyFont="1" applyFill="1"/>
    <xf numFmtId="0" fontId="0" fillId="2" borderId="5" xfId="0" applyFill="1" applyBorder="1"/>
    <xf numFmtId="0" fontId="0" fillId="2" borderId="4" xfId="0" applyFill="1" applyBorder="1"/>
    <xf numFmtId="3" fontId="0" fillId="2" borderId="4" xfId="0" applyNumberFormat="1" applyFill="1" applyBorder="1"/>
    <xf numFmtId="3" fontId="0" fillId="2" borderId="0" xfId="0" applyNumberFormat="1" applyFill="1"/>
    <xf numFmtId="168" fontId="0" fillId="2" borderId="6" xfId="0" applyNumberFormat="1" applyFill="1" applyBorder="1"/>
    <xf numFmtId="168" fontId="0" fillId="2" borderId="0" xfId="0" applyNumberFormat="1" applyFill="1"/>
    <xf numFmtId="168" fontId="0" fillId="2" borderId="4" xfId="0" applyNumberFormat="1" applyFill="1" applyBorder="1"/>
    <xf numFmtId="0" fontId="0" fillId="2" borderId="5" xfId="0" applyFill="1" applyBorder="1" applyAlignment="1">
      <alignment wrapText="1"/>
    </xf>
    <xf numFmtId="0" fontId="0" fillId="2" borderId="0" xfId="0" applyFill="1" applyAlignment="1">
      <alignment horizontal="left" wrapText="1"/>
    </xf>
    <xf numFmtId="6" fontId="8" fillId="0" borderId="0" xfId="0" applyNumberFormat="1" applyFont="1"/>
    <xf numFmtId="1" fontId="0" fillId="0" borderId="6" xfId="0" applyNumberFormat="1" applyBorder="1" applyAlignment="1">
      <alignment horizontal="right" vertical="center" wrapText="1"/>
    </xf>
    <xf numFmtId="1" fontId="0" fillId="0" borderId="0" xfId="0" applyNumberFormat="1" applyAlignment="1">
      <alignment horizontal="right" vertical="center" wrapText="1"/>
    </xf>
    <xf numFmtId="0" fontId="5" fillId="2" borderId="0" xfId="3" applyFill="1"/>
    <xf numFmtId="1" fontId="11" fillId="0" borderId="6" xfId="0" applyNumberFormat="1" applyFont="1" applyBorder="1" applyAlignment="1">
      <alignment vertical="center" wrapText="1"/>
    </xf>
    <xf numFmtId="1" fontId="11" fillId="0" borderId="0" xfId="0" applyNumberFormat="1" applyFont="1" applyAlignment="1">
      <alignment vertical="center" wrapText="1"/>
    </xf>
    <xf numFmtId="1" fontId="11" fillId="0" borderId="4" xfId="0" applyNumberFormat="1" applyFont="1" applyBorder="1" applyAlignment="1">
      <alignment vertical="center" wrapText="1"/>
    </xf>
    <xf numFmtId="1" fontId="0" fillId="0" borderId="0" xfId="0" applyNumberFormat="1" applyAlignment="1">
      <alignment horizontal="center" vertical="top" wrapText="1"/>
    </xf>
    <xf numFmtId="0" fontId="0" fillId="2" borderId="0" xfId="0" applyFill="1" applyAlignment="1">
      <alignment horizontal="right"/>
    </xf>
    <xf numFmtId="3" fontId="0" fillId="2" borderId="0" xfId="0" applyNumberFormat="1" applyFill="1" applyAlignment="1">
      <alignment horizontal="right"/>
    </xf>
    <xf numFmtId="0" fontId="12" fillId="2" borderId="0" xfId="0" applyFont="1" applyFill="1"/>
    <xf numFmtId="0" fontId="5" fillId="0" borderId="0" xfId="0" applyFont="1" applyAlignment="1">
      <alignment horizontal="left" vertical="top"/>
    </xf>
    <xf numFmtId="166" fontId="12" fillId="0" borderId="0" xfId="0" applyNumberFormat="1" applyFont="1" applyAlignment="1">
      <alignment horizontal="right" vertical="top" wrapText="1"/>
    </xf>
    <xf numFmtId="0" fontId="7" fillId="0" borderId="0" xfId="2" applyFill="1"/>
  </cellXfs>
  <cellStyles count="6">
    <cellStyle name="Heading 1" xfId="3" builtinId="16" customBuiltin="1"/>
    <cellStyle name="Heading 2" xfId="4" builtinId="17" customBuiltin="1"/>
    <cellStyle name="Hyperlink" xfId="2" builtinId="8"/>
    <cellStyle name="Normal" xfId="0" builtinId="0" customBuiltin="1"/>
    <cellStyle name="Normal 2" xfId="5" xr:uid="{76E8EFD4-6710-4F0C-902B-F2BFC0AFA2B0}"/>
    <cellStyle name="Percent" xfId="1" builtinId="5"/>
  </cellStyles>
  <dxfs count="181">
    <dxf>
      <font>
        <b val="0"/>
      </font>
    </dxf>
    <dxf>
      <font>
        <b val="0"/>
      </font>
    </dxf>
    <dxf>
      <font>
        <b val="0"/>
      </font>
    </dxf>
    <dxf>
      <font>
        <b val="0"/>
      </font>
    </dxf>
    <dxf>
      <border diagonalUp="0" diagonalDown="0">
        <left/>
        <right/>
        <top style="thin">
          <color indexed="64"/>
        </top>
        <bottom style="thin">
          <color indexed="64"/>
        </bottom>
      </border>
    </dxf>
    <dxf>
      <font>
        <b val="0"/>
      </font>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numFmt numFmtId="13" formatCode="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1" indent="0" justifyLastLine="0" shrinkToFit="0" readingOrder="0"/>
    </dxf>
    <dxf>
      <alignment horizontal="general" vertical="bottom" textRotation="0" wrapText="0" indent="0" justifyLastLine="0" shrinkToFit="0" readingOrder="0"/>
    </dxf>
    <dxf>
      <fill>
        <patternFill patternType="none">
          <fgColor indexed="64"/>
          <bgColor auto="1"/>
        </patternFill>
      </fill>
    </dxf>
    <dxf>
      <alignment horizontal="general" vertical="bottom"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border diagonalUp="0" diagonalDown="0">
        <left/>
        <right/>
        <top style="thin">
          <color indexed="64"/>
        </top>
        <bottom style="thin">
          <color indexed="64"/>
        </bottom>
      </border>
    </dxf>
    <dxf>
      <font>
        <strike val="0"/>
        <outline val="0"/>
        <shadow val="0"/>
        <u val="none"/>
        <vertAlign val="baseline"/>
        <sz val="12"/>
        <name val="Arial"/>
        <family val="2"/>
        <scheme val="none"/>
      </font>
    </dxf>
    <dxf>
      <font>
        <b/>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center" vertical="top" textRotation="0" wrapText="1" indent="0" justifyLastLine="0" shrinkToFit="0" readingOrder="0"/>
    </dxf>
    <dxf>
      <font>
        <b/>
        <i val="0"/>
        <strike val="0"/>
        <condense val="0"/>
        <extend val="0"/>
        <outline val="0"/>
        <shadow val="0"/>
        <u val="none"/>
        <vertAlign val="baseline"/>
        <sz val="12"/>
        <color auto="1"/>
        <name val="Arial"/>
        <family val="2"/>
        <scheme val="none"/>
      </font>
    </dxf>
    <dxf>
      <border diagonalUp="0" diagonalDown="0">
        <left/>
        <right/>
        <top style="thin">
          <color indexed="64"/>
        </top>
        <bottom style="thin">
          <color indexed="64"/>
        </bottom>
      </border>
    </dxf>
    <dxf>
      <font>
        <strike val="0"/>
        <outline val="0"/>
        <shadow val="0"/>
        <u val="none"/>
        <vertAlign val="baseline"/>
        <sz val="12"/>
        <color auto="1"/>
      </font>
    </dxf>
    <dxf>
      <border>
        <bottom style="thin">
          <color indexed="64"/>
        </bottom>
      </border>
    </dxf>
    <dxf>
      <font>
        <strike val="0"/>
        <outline val="0"/>
        <shadow val="0"/>
        <u val="none"/>
        <vertAlign val="baseline"/>
        <sz val="12"/>
        <color auto="1"/>
      </font>
    </dxf>
    <dxf>
      <font>
        <b val="0"/>
        <i val="0"/>
        <strike val="0"/>
        <condense val="0"/>
        <extend val="0"/>
        <outline val="0"/>
        <shadow val="0"/>
        <u val="none"/>
        <vertAlign val="baseline"/>
        <sz val="12"/>
        <color auto="1"/>
        <name val="Arial"/>
        <family val="2"/>
        <scheme val="none"/>
      </font>
      <numFmt numFmtId="166" formatCode="#,##0.0"/>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top" textRotation="0" wrapText="1" indent="0" justifyLastLine="0" shrinkToFit="0" readingOrder="0"/>
    </dxf>
    <dxf>
      <font>
        <b/>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val="0"/>
        <i val="0"/>
        <strike val="0"/>
        <condense val="0"/>
        <extend val="0"/>
        <outline val="0"/>
        <shadow val="0"/>
        <u val="none"/>
        <vertAlign val="baseline"/>
        <sz val="12"/>
        <color auto="1"/>
        <name val="Arial"/>
        <family val="2"/>
        <scheme val="none"/>
      </font>
      <numFmt numFmtId="167" formatCode="#,##0,"/>
    </dxf>
    <dxf>
      <font>
        <b/>
        <i val="0"/>
        <strike val="0"/>
        <condense val="0"/>
        <extend val="0"/>
        <outline val="0"/>
        <shadow val="0"/>
        <u val="none"/>
        <vertAlign val="baseline"/>
        <sz val="12"/>
        <color auto="1"/>
        <name val="Arial"/>
        <family val="2"/>
        <scheme val="none"/>
      </font>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b/>
        <i val="0"/>
        <strike val="0"/>
        <condense val="0"/>
        <extend val="0"/>
        <outline val="0"/>
        <shadow val="0"/>
        <u val="none"/>
        <vertAlign val="baseline"/>
        <sz val="12"/>
        <color auto="1"/>
        <name val="Arial"/>
        <family val="2"/>
        <scheme val="none"/>
      </font>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numFmt numFmtId="1" formatCode="0"/>
    </dxf>
    <dxf>
      <numFmt numFmtId="1" formatCode="0"/>
    </dxf>
    <dxf>
      <numFmt numFmtId="1" formatCode="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numFmt numFmtId="1" formatCode="0"/>
    </dxf>
    <dxf>
      <numFmt numFmtId="1" formatCode="0"/>
    </dxf>
    <dxf>
      <font>
        <b/>
        <i val="0"/>
        <strike val="0"/>
        <condense val="0"/>
        <extend val="0"/>
        <outline val="0"/>
        <shadow val="0"/>
        <u val="none"/>
        <vertAlign val="baseline"/>
        <sz val="12"/>
        <color auto="1"/>
        <name val="Arial"/>
        <family val="2"/>
        <scheme val="none"/>
      </font>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b/>
        <i val="0"/>
        <strike val="0"/>
        <condense val="0"/>
        <extend val="0"/>
        <outline val="0"/>
        <shadow val="0"/>
        <u val="none"/>
        <vertAlign val="baseline"/>
        <sz val="12"/>
        <color auto="1"/>
        <name val="Arial"/>
        <family val="2"/>
        <scheme val="none"/>
      </font>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border>
        <bottom style="thin">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0" indent="0" justifyLastLine="0" shrinkToFit="0" readingOrder="0"/>
    </dxf>
    <dxf>
      <numFmt numFmtId="1" formatCode="0"/>
    </dxf>
    <dxf>
      <numFmt numFmtId="1" formatCode="0"/>
    </dxf>
    <dxf>
      <font>
        <b/>
        <i val="0"/>
        <strike val="0"/>
        <condense val="0"/>
        <extend val="0"/>
        <outline val="0"/>
        <shadow val="0"/>
        <u val="none"/>
        <vertAlign val="baseline"/>
        <sz val="12"/>
        <color auto="1"/>
        <name val="Arial"/>
        <family val="2"/>
        <scheme val="none"/>
      </font>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b/>
        <i val="0"/>
        <strike val="0"/>
        <condense val="0"/>
        <extend val="0"/>
        <outline val="0"/>
        <shadow val="0"/>
        <u val="none"/>
        <vertAlign val="baseline"/>
        <sz val="12"/>
        <color auto="1"/>
        <name val="Arial"/>
        <family val="2"/>
        <scheme val="none"/>
      </font>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b/>
        <i val="0"/>
        <strike val="0"/>
        <condense val="0"/>
        <extend val="0"/>
        <outline val="0"/>
        <shadow val="0"/>
        <u val="none"/>
        <vertAlign val="baseline"/>
        <sz val="12"/>
        <color auto="1"/>
        <name val="Arial"/>
        <family val="2"/>
        <scheme val="none"/>
      </font>
    </dxf>
    <dxf>
      <border diagonalUp="0" diagonalDown="0">
        <left/>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b/>
        <i val="0"/>
        <strike val="0"/>
        <condense val="0"/>
        <extend val="0"/>
        <outline val="0"/>
        <shadow val="0"/>
        <u val="none"/>
        <vertAlign val="baseline"/>
        <sz val="12"/>
        <color auto="1"/>
        <name val="Arial"/>
        <family val="2"/>
        <scheme val="none"/>
      </font>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65" formatCode="0.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b val="0"/>
        <i val="0"/>
        <strike val="0"/>
        <condense val="0"/>
        <extend val="0"/>
        <outline val="0"/>
        <shadow val="0"/>
        <u val="none"/>
        <vertAlign val="baseline"/>
        <sz val="12"/>
        <color auto="1"/>
        <name val="Arial"/>
        <family val="2"/>
        <scheme val="none"/>
      </font>
      <numFmt numFmtId="1" formatCode="0"/>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 formatCode="0"/>
    </dxf>
    <dxf>
      <font>
        <b/>
        <i val="0"/>
        <strike val="0"/>
        <condense val="0"/>
        <extend val="0"/>
        <outline val="0"/>
        <shadow val="0"/>
        <u val="none"/>
        <vertAlign val="baseline"/>
        <sz val="12"/>
        <color auto="1"/>
        <name val="Arial"/>
        <family val="2"/>
        <scheme val="none"/>
      </font>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dxf>
    <dxf>
      <border>
        <bottom style="thin">
          <color theme="1"/>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ertAlign val="baseline"/>
        <sz val="11"/>
        <color theme="10"/>
        <name val="Arial"/>
        <family val="2"/>
        <scheme val="none"/>
      </font>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AD7ECCE-F72E-4502-9CB2-A34993745017}" name="Contents" displayName="Contents" ref="A7:C26" totalsRowShown="0" headerRowDxfId="180" dataDxfId="179">
  <autoFilter ref="A7:C26" xr:uid="{9AD7ECCE-F72E-4502-9CB2-A34993745017}">
    <filterColumn colId="0" hiddenButton="1"/>
    <filterColumn colId="1" hiddenButton="1"/>
    <filterColumn colId="2" hiddenButton="1"/>
  </autoFilter>
  <tableColumns count="3">
    <tableColumn id="1" xr3:uid="{7E698ACD-1426-4342-B377-5F97E876D37A}" name="Worksheet" dataDxfId="178"/>
    <tableColumn id="2" xr3:uid="{83097AF8-E480-4D2F-82A2-95638B18A095}" name="Table description" dataDxfId="177" dataCellStyle="Hyperlink"/>
    <tableColumn id="3" xr3:uid="{155E3A08-2EB6-44C0-AF46-454297197A9E}" name="Reference to publication" dataDxfId="17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4743DF9-966D-4431-9C70-7F9A5AF9B1FB}" name="Table9.1" displayName="Table9.1" ref="A4:F9" totalsRowShown="0" headerRowDxfId="77" dataDxfId="76" tableBorderDxfId="75">
  <autoFilter ref="A4:F9" xr:uid="{F4743DF9-966D-4431-9C70-7F9A5AF9B1FB}">
    <filterColumn colId="0" hiddenButton="1"/>
    <filterColumn colId="1" hiddenButton="1"/>
    <filterColumn colId="2" hiddenButton="1"/>
    <filterColumn colId="3" hiddenButton="1"/>
    <filterColumn colId="4" hiddenButton="1"/>
    <filterColumn colId="5" hiddenButton="1"/>
  </autoFilter>
  <tableColumns count="6">
    <tableColumn id="1" xr3:uid="{059AD1A1-F55A-40D1-AAF7-9D611E91DC63}" name=" _x000a_Cohort" dataDxfId="74"/>
    <tableColumn id="2" xr3:uid="{CC73D292-6937-4E84-8821-EB715FCF380A}" name="No private pension_x000a_(%)" dataDxfId="73"/>
    <tableColumn id="3" xr3:uid="{6CD7FAA1-785C-468C-BA1B-7824BFF8AF26}" name="DB only_x000a_(%)" dataDxfId="72"/>
    <tableColumn id="4" xr3:uid="{0F87EEE2-F5E6-4E39-9F32-2F185843CE54}" name="DC only_x000a_(%)" dataDxfId="71"/>
    <tableColumn id="5" xr3:uid="{123842F5-AE55-466D-AA57-836D1F2A3F61}" name="DB and DC_x000a_(%)" dataDxfId="70"/>
    <tableColumn id="6" xr3:uid="{74C6E87A-0601-4CE2-B4D2-7507F5D21CAE}" name="total N_x000a_(millions)" dataDxfId="6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D5880D9-22CE-48AA-8F8B-79706AD19A60}" name="Table11.1" displayName="Table11.1" ref="A4:AF10" totalsRowShown="0" headerRowDxfId="68" dataDxfId="66" headerRowBorderDxfId="67" tableBorderDxfId="65">
  <autoFilter ref="A4:AF10" xr:uid="{CD5880D9-22CE-48AA-8F8B-79706AD19A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D886CF66-E675-4496-9146-9779197408C8}" name="Pre-retirement earning band" dataDxfId="64"/>
    <tableColumn id="2" xr3:uid="{FF94F4D0-A881-432D-AB73-6A7313F23B9E}" name="0 to 0.1" dataDxfId="63"/>
    <tableColumn id="3" xr3:uid="{9D8D4D4F-2F3F-41D6-9E16-5A1CE6166662}" name="0.1 to 0.2" dataDxfId="62"/>
    <tableColumn id="4" xr3:uid="{4ADD7C6B-16BE-4A9E-A6DE-2A32002935E3}" name="0.2 to 0.3" dataDxfId="61"/>
    <tableColumn id="5" xr3:uid="{B5323652-B002-4D7A-9737-82EB829E8A0C}" name="0.3 to 0.4" dataDxfId="60"/>
    <tableColumn id="6" xr3:uid="{7F8EEBE8-0A97-4291-88CF-5AD8E7EA2185}" name="0.4 to 0.5" dataDxfId="59"/>
    <tableColumn id="7" xr3:uid="{5D08D666-22A3-403B-850C-B07E94F24766}" name="0.5 to 0.6" dataDxfId="58"/>
    <tableColumn id="8" xr3:uid="{7877091B-732C-4EF9-B73B-26FDBC3F2FC1}" name="0.6 to 0.7" dataDxfId="57"/>
    <tableColumn id="9" xr3:uid="{6644AA33-F768-46C2-AC1F-B80A06106230}" name="0.7 to 0.8" dataDxfId="56"/>
    <tableColumn id="10" xr3:uid="{56B5B6D6-3F56-47BF-B578-BFC1A1C801F4}" name="0.8 to 0.9" dataDxfId="55"/>
    <tableColumn id="11" xr3:uid="{A42B0B37-9F3F-4D8F-A817-47536D0642B7}" name="0.9 to 1.0" dataDxfId="54"/>
    <tableColumn id="12" xr3:uid="{8A721353-2EA0-47A6-81CA-4939F3250083}" name="1.0 to 1.1" dataDxfId="53"/>
    <tableColumn id="13" xr3:uid="{BC4257D9-EE6F-48BB-87B7-CD5193F15380}" name="1.1 to 1.2" dataDxfId="52"/>
    <tableColumn id="14" xr3:uid="{DFFC54F5-20EB-4A35-973C-9246DBE8B57B}" name="1.2 to 1.3" dataDxfId="51"/>
    <tableColumn id="15" xr3:uid="{0559FD36-A626-4364-A169-216770AB2DF1}" name="1.3 to 1.4" dataDxfId="50"/>
    <tableColumn id="16" xr3:uid="{EFA51653-5055-4E49-9E40-FC447C5E38BC}" name="1.4 to 1.5" dataDxfId="49"/>
    <tableColumn id="17" xr3:uid="{0F5ADC80-E317-455A-9B4E-A8EE84D79476}" name="1.5 to 1.6" dataDxfId="48"/>
    <tableColumn id="18" xr3:uid="{730E3507-D358-4892-9EEC-5A19A916A6C6}" name="1.6 to 1.7" dataDxfId="47"/>
    <tableColumn id="19" xr3:uid="{EF6CA5CB-F349-430A-ABD4-593050BFD0EC}" name="1.7 to 1.8" dataDxfId="46"/>
    <tableColumn id="20" xr3:uid="{9BC0A00E-4CDF-4BFC-9176-E95F96E28009}" name="1.8 to 1.9" dataDxfId="45"/>
    <tableColumn id="21" xr3:uid="{2D25FD37-352C-4276-8294-4F407531B913}" name="1.9 to 2.0" dataDxfId="44"/>
    <tableColumn id="22" xr3:uid="{192D1B2C-9DEF-4DDA-9471-FB3EA27C9D34}" name="2.0 to 2.1" dataDxfId="43"/>
    <tableColumn id="23" xr3:uid="{9DE9DF97-1AB9-4E21-9CAE-2155EE3DBA14}" name="2.1 to 2.2" dataDxfId="42"/>
    <tableColumn id="24" xr3:uid="{9A159E03-4F30-462B-9156-7256D2B4F381}" name="2.2 to 2.3" dataDxfId="41"/>
    <tableColumn id="25" xr3:uid="{34714D75-323E-425F-B048-92D8117AF8BB}" name="2.3 to 2.4" dataDxfId="40"/>
    <tableColumn id="26" xr3:uid="{3AA9B950-ED1E-4044-8446-D5220933ED28}" name="2.4 to 2.5" dataDxfId="39"/>
    <tableColumn id="27" xr3:uid="{6CAB6DD2-E728-4B75-B864-EE4E646E60B7}" name="2.5 to 2.6" dataDxfId="38"/>
    <tableColumn id="28" xr3:uid="{9EDB13CA-122B-4ADE-B71E-AA54D2554981}" name="2.6 to 2.7" dataDxfId="37"/>
    <tableColumn id="29" xr3:uid="{34C59976-60BA-4B27-8DCC-B001B412709F}" name="2.7 to 2.8" dataDxfId="36"/>
    <tableColumn id="30" xr3:uid="{BE9FB169-50DD-455F-B836-B3D53992F36B}" name="2.8 to 2.9" dataDxfId="35"/>
    <tableColumn id="31" xr3:uid="{DFD74B14-67BA-44CD-82E3-5E5370986C9E}" name="2.9 to 3.0" dataDxfId="34"/>
    <tableColumn id="32" xr3:uid="{8EB5E258-E372-4C21-B77A-5B4A5461BE5A}" name="3.0+" dataDxfId="33"/>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EAED903-8753-41DD-8C77-B998680C5B54}" name="Table12.1" displayName="Table12.1" ref="A4:D15" totalsRowShown="0" headerRowDxfId="32" dataDxfId="31">
  <autoFilter ref="A4:D15" xr:uid="{CEAED903-8753-41DD-8C77-B998680C5B54}">
    <filterColumn colId="0" hiddenButton="1"/>
    <filterColumn colId="1" hiddenButton="1"/>
    <filterColumn colId="2" hiddenButton="1"/>
    <filterColumn colId="3" hiddenButton="1"/>
  </autoFilter>
  <tableColumns count="4">
    <tableColumn id="1" xr3:uid="{BDF932E0-E442-4822-BB6D-91DA8D75A1F9}" name="Pre-retirement earnings band" dataDxfId="30"/>
    <tableColumn id="5" xr3:uid="{BF616442-6187-4BA2-90B9-6FEDE97F1575}" name="Substantial*_x000a_(millions)" dataDxfId="29"/>
    <tableColumn id="6" xr3:uid="{2F7D525B-9649-4C0B-904F-B99A9FFAB850}" name="Modest*_x000a_(millions)" dataDxfId="28"/>
    <tableColumn id="7" xr3:uid="{A691D233-FB55-4170-84CF-F9525FCD3373}" name="Mild*_x000a_(millions)" dataDxfId="27"/>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BF92C81-1582-494A-9AE4-431809D911F9}" name="Table13.1" displayName="Table13.1" ref="A4:C9" totalsRowShown="0" headerRowDxfId="26" dataDxfId="24" headerRowBorderDxfId="25" tableBorderDxfId="23">
  <autoFilter ref="A4:C9" xr:uid="{6BF92C81-1582-494A-9AE4-431809D911F9}">
    <filterColumn colId="0" hiddenButton="1"/>
    <filterColumn colId="1" hiddenButton="1"/>
    <filterColumn colId="2" hiddenButton="1"/>
  </autoFilter>
  <tableColumns count="3">
    <tableColumn id="1" xr3:uid="{0BC40F1D-CD95-4978-A9A7-CA7CE5CC22DE}" name="Pre-retirement earnings band" dataDxfId="22"/>
    <tableColumn id="2" xr3:uid="{EA4CA349-25EE-4EF4-AE80-E51CABECDC66}" name="Median RR_x000a_(%)" dataDxfId="21"/>
    <tableColumn id="3" xr3:uid="{F4C4EA6F-3CB4-4AB3-B4F4-E4E489C39229}" name="TRR_x000a_(%)" dataDxfId="2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CAD6807-928B-4730-86D2-D794DFDAEC50}" name="Table17" displayName="Table17" ref="A3:F8" headerRowDxfId="19" dataDxfId="18" totalsRowDxfId="16" tableBorderDxfId="17">
  <autoFilter ref="A3:F8" xr:uid="{DCAD6807-928B-4730-86D2-D794DFDAEC50}">
    <filterColumn colId="0" hiddenButton="1"/>
    <filterColumn colId="1" hiddenButton="1"/>
    <filterColumn colId="2" hiddenButton="1"/>
    <filterColumn colId="3" hiddenButton="1"/>
    <filterColumn colId="4" hiddenButton="1"/>
    <filterColumn colId="5" hiddenButton="1"/>
  </autoFilter>
  <tableColumns count="6">
    <tableColumn id="1" xr3:uid="{F4816CDB-7CD1-43F1-9A6F-07579CC89E00}" name="Earnings Band" totalsRowLabel="Total" dataDxfId="15"/>
    <tableColumn id="2" xr3:uid="{269A1C5E-75E1-49FE-9011-F8641B967385}" name="Pension Commission (2004)" dataDxfId="14" totalsRowDxfId="13"/>
    <tableColumn id="3" xr3:uid="{D9822C28-649E-46ED-8CC1-180F964F74D6}" name="2023 Earnings Terms" dataDxfId="12" totalsRowDxfId="11"/>
    <tableColumn id="4" xr3:uid="{137FD166-2498-49FC-B116-E9D4C1CAAF7D}" name="BHC Target RR" dataDxfId="10"/>
    <tableColumn id="5" xr3:uid="{60D2280B-41E7-48DB-8DC1-7214C49355EC}" name="AHC earnings" dataDxfId="9"/>
    <tableColumn id="6" xr3:uid="{53E33A3D-5606-4300-999F-E5EF80DF75F1}" name="AHC Target RR" totalsRowFunction="sum" dataDxfId="8" totalsRowDxfId="7"/>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B81819A-C00C-43D3-BD46-1A1769630F63}" name="Table18" displayName="Table18" ref="A3:D7" totalsRowShown="0" headerRowDxfId="6" dataDxfId="5" tableBorderDxfId="4">
  <autoFilter ref="A3:D7" xr:uid="{AB81819A-C00C-43D3-BD46-1A1769630F63}">
    <filterColumn colId="0" hiddenButton="1"/>
    <filterColumn colId="1" hiddenButton="1"/>
    <filterColumn colId="2" hiddenButton="1"/>
    <filterColumn colId="3" hiddenButton="1"/>
  </autoFilter>
  <tableColumns count="4">
    <tableColumn id="1" xr3:uid="{0675B0DD-9604-4F3E-A8E2-18D34D67A4D5}" name="Category" dataDxfId="3"/>
    <tableColumn id="2" xr3:uid="{81828D18-D4B7-4CC9-BAED-96E40F41900B}" name="Minimum" dataDxfId="2"/>
    <tableColumn id="3" xr3:uid="{36DC01E2-3500-4AF3-B46B-81D1715C28CB}" name="Moderate" dataDxfId="1"/>
    <tableColumn id="4" xr3:uid="{B2513276-885D-4E6D-BBFB-2DD4A483E412}" name="Comfortable"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DB1123-CE58-4EAF-A2B1-D494E81F50F6}" name="Table1" displayName="Table1" ref="A4:M6" totalsRowShown="0" headerRowDxfId="175" dataDxfId="173" headerRowBorderDxfId="174" tableBorderDxfId="172">
  <autoFilter ref="A4:M6" xr:uid="{50DB1123-CE58-4EAF-A2B1-D494E81F50F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29228C7C-B909-4CE6-97C9-6C9720C728E0}" name="_x000a__x000a_Scenario" dataDxfId="171"/>
    <tableColumn id="2" xr3:uid="{D7926AC9-8F6A-4C4F-98D8-384893C5DE0D}" name="TRR_x000a_ BHC_x000a_(%)" dataDxfId="170"/>
    <tableColumn id="3" xr3:uid="{95081C72-03F5-48DA-8D6D-EA4838951BF7}" name="TRR _x000a_AHC_x000a_(%)" dataDxfId="169"/>
    <tableColumn id="4" xr3:uid="{F11553AC-8651-4238-8A12-E37BB806923F}" name="TRR_x000a_ BHC_x000a_(millions)" dataDxfId="168"/>
    <tableColumn id="5" xr3:uid="{7A12C5C2-035B-4FB9-A450-046C4CBD8B63}" name="TRR _x000a_AHC_x000a_(millions)" dataDxfId="167"/>
    <tableColumn id="6" xr3:uid="{9438CA95-8EAB-4C6B-BCB0-735461642E5E}" name="TRR _x000a_total N_x000a_(millions)" dataDxfId="166"/>
    <tableColumn id="7" xr3:uid="{74EC31A0-9B14-46A5-A606-B54AFF07202B}" name="PLSA_x000a_Minimum_x000a_(%)" dataDxfId="165"/>
    <tableColumn id="8" xr3:uid="{32908349-4D29-4CE7-9460-457105BA868A}" name="PLSA_x000a_Moderate_x000a_(%)" dataDxfId="164"/>
    <tableColumn id="9" xr3:uid="{4299E456-DE7C-4B34-869F-432F9F51AC49}" name="PLSA_x000a_Comfortable_x000a_(%)" dataDxfId="163"/>
    <tableColumn id="10" xr3:uid="{E17FD501-E5F5-4FC6-BD22-DCFFBBC9D18C}" name="PLSA_x000a_Minimum_x000a_(millions)" dataDxfId="162"/>
    <tableColumn id="11" xr3:uid="{ADA75BC8-430F-4A92-AC43-EA6D907CDC1F}" name="PLSA_x000a_Moderate_x000a_(millions)" dataDxfId="161"/>
    <tableColumn id="12" xr3:uid="{171D224A-8364-4690-BEF4-2A327C186654}" name="PLSA_x000a_Comfortable_x000a_(millions)" dataDxfId="160"/>
    <tableColumn id="13" xr3:uid="{5F9D86CB-8C38-40A3-8086-ECD72235D2D6}" name="PLSA _x000a_total N_x000a_(millions)" dataDxfId="15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EBE97E-8C5C-4651-A666-EF9CF6434834}" name="Table2.1" displayName="Table2.1" ref="A4:D9" totalsRowShown="0" headerRowDxfId="158" dataDxfId="157" tableBorderDxfId="156">
  <autoFilter ref="A4:D9" xr:uid="{53EBE97E-8C5C-4651-A666-EF9CF6434834}">
    <filterColumn colId="0" hiddenButton="1"/>
    <filterColumn colId="1" hiddenButton="1"/>
    <filterColumn colId="2" hiddenButton="1"/>
    <filterColumn colId="3" hiddenButton="1"/>
  </autoFilter>
  <tableColumns count="4">
    <tableColumn id="1" xr3:uid="{8FADBF1C-3B19-43B4-978C-D85B7E58F426}" name="Pre-retirement earnings band" dataDxfId="155"/>
    <tableColumn id="2" xr3:uid="{3F6B9764-BEF9-4F5B-B45E-95BFE733BAF8}" name="TRR_x000a_ BHC_x000a_(%)" dataDxfId="154"/>
    <tableColumn id="3" xr3:uid="{3BA40025-6A49-438D-A38A-19E9D3B80C20}" name="TRR_x000a_ BHC_x000a_(millions)" dataDxfId="153"/>
    <tableColumn id="4" xr3:uid="{653CB7FD-98FD-4AFD-BB44-7ABC3BC132D4}" name="TRR BHC_x000a_total N_x000a_(millions)" dataDxfId="15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D63F54E-848B-4C6B-BBE2-61BE9789A40D}" name="Table2a.1" displayName="Table2a.1" ref="A4:D9" totalsRowShown="0" headerRowDxfId="151" dataDxfId="150" tableBorderDxfId="149">
  <autoFilter ref="A4:D9" xr:uid="{53EBE97E-8C5C-4651-A666-EF9CF6434834}">
    <filterColumn colId="0" hiddenButton="1"/>
    <filterColumn colId="1" hiddenButton="1"/>
    <filterColumn colId="2" hiddenButton="1"/>
    <filterColumn colId="3" hiddenButton="1"/>
  </autoFilter>
  <tableColumns count="4">
    <tableColumn id="1" xr3:uid="{5573FA16-06F6-4BAB-BF69-B5B032BC30A0}" name="Pre-retirement earnings band" dataDxfId="148"/>
    <tableColumn id="2" xr3:uid="{E903BAA3-5C28-4045-897B-08B7124C6707}" name="TRR_x000a_ AHC_x000a_(%)" dataDxfId="147"/>
    <tableColumn id="3" xr3:uid="{6E46E850-D425-4A6E-8347-9966A0962929}" name="TRR_x000a_ AHC_x000a_(millions)" dataDxfId="146"/>
    <tableColumn id="4" xr3:uid="{21BC1D1D-6348-47AA-A375-6CF0741D3AC7}" name="TRR AHC_x000a_total N_x000a_(millions)" dataDxfId="1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274D72-2BCF-4E87-9489-D37135ECB85D}" name="Table3.1" displayName="Table3.1" ref="A4:H9" totalsRowShown="0" headerRowDxfId="144" dataDxfId="143" tableBorderDxfId="142">
  <autoFilter ref="A4:H9" xr:uid="{6A274D72-2BCF-4E87-9489-D37135ECB85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AA46D86-E57A-42A9-B35A-0E241C9634E4}" name="Pre-retirement earnings band" dataDxfId="141"/>
    <tableColumn id="2" xr3:uid="{1296B98A-5FBE-4ADD-9330-FB6038947BF9}" name="PLSA_x000a_Minimum_x000a_(%)" dataDxfId="140"/>
    <tableColumn id="3" xr3:uid="{890434B8-9F9A-4FF8-8F81-7A16775B805E}" name="PLSA_x000a_Moderate_x000a_(%)" dataDxfId="139"/>
    <tableColumn id="4" xr3:uid="{FDD3520E-52AF-47CD-8EDF-5736963A77A4}" name="PLSA_x000a_Comfortable_x000a_(%)" dataDxfId="138"/>
    <tableColumn id="5" xr3:uid="{6042C75F-3226-4092-90B5-3CBED118C806}" name="PLSA_x000a_Minimum_x000a_(millions)" dataDxfId="137"/>
    <tableColumn id="6" xr3:uid="{79020B0C-4F5D-402C-9C79-6A7F4DEFB208}" name="PLSA_x000a_Moderate_x000a_(millions)" dataDxfId="136"/>
    <tableColumn id="7" xr3:uid="{6FE2E6F4-02A1-4DA8-A92A-8906582C3714}" name="PLSA_x000a_Comfortable_x000a_(millions)" dataDxfId="135"/>
    <tableColumn id="8" xr3:uid="{A281F87F-A530-44B5-BD31-1FD37BDA44D2}" name="PLSA _x000a_total N_x000a_(millions)" dataDxfId="13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3393ADC-C09B-42CB-9160-9FE9B67FF1C6}" name="Table4.1" displayName="Table4.1" ref="A4:M9" totalsRowShown="0" headerRowDxfId="133" dataDxfId="132" tableBorderDxfId="131">
  <autoFilter ref="A4:M9" xr:uid="{53393ADC-C09B-42CB-9160-9FE9B67FF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AEA8EE3-6589-4EF4-9BB2-2B59F92649FE}" name="_x000a_Cohort" dataDxfId="130"/>
    <tableColumn id="2" xr3:uid="{B144274C-E4D1-4048-8110-4B444A976A58}" name="TRR_x000a_ BHC_x000a_(%)" dataDxfId="129"/>
    <tableColumn id="3" xr3:uid="{05587B42-1544-44AA-9F89-814131018F85}" name="TRR _x000a_AHC_x000a_(%)" dataDxfId="128"/>
    <tableColumn id="4" xr3:uid="{84DE9C05-E428-4B11-A92B-DE9680CD0B33}" name="TRR_x000a_ BHC_x000a_(millions)" dataDxfId="127"/>
    <tableColumn id="5" xr3:uid="{EA0EDADD-C736-4DE7-B340-F99A990B6142}" name="TRR _x000a_AHC_x000a_(millions)" dataDxfId="126"/>
    <tableColumn id="6" xr3:uid="{789C56EA-2620-4BBF-98C0-80C6B8925C90}" name="TRR _x000a_Total N_x000a_(millions)" dataDxfId="125"/>
    <tableColumn id="7" xr3:uid="{603B7519-DE46-4510-8D5A-8D9089070C7F}" name="PLSA_x000a_Minimum_x000a_(%)"/>
    <tableColumn id="8" xr3:uid="{E362D89E-6139-403E-B8AB-C3A98CE1DC7E}" name="PLSA_x000a_Moderate_x000a_(%)"/>
    <tableColumn id="9" xr3:uid="{BE605CD1-5114-4740-84B1-A358B1C9832A}" name="PLSA_x000a_Comfortable_x000a_(%)"/>
    <tableColumn id="10" xr3:uid="{B1361475-9568-4EE0-9303-936A4DE4F903}" name="PLSA_x000a_Minimum_x000a_(millions)" dataDxfId="124"/>
    <tableColumn id="11" xr3:uid="{81592404-7E3F-42A2-9C10-01A308811477}" name="PLSA_x000a_Moderate_x000a_(millions)" dataDxfId="123"/>
    <tableColumn id="12" xr3:uid="{6B7363B7-971B-4B1D-B719-293124D7E237}" name="PLSA_x000a_Comfortable_x000a_(millions)" dataDxfId="122"/>
    <tableColumn id="13" xr3:uid="{C8FCEFF2-A3F0-4435-90D2-CDECDD46F288}" name="PLSA _x000a_total N_x000a_(millions)" dataDxfId="1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98F49B9-5E8A-404F-B3F2-53C3AE76B06B}" name="Table5.1" displayName="Table5.1" ref="A3:M5" totalsRowShown="0" headerRowDxfId="120" dataDxfId="118" headerRowBorderDxfId="119">
  <autoFilter ref="A3:M5" xr:uid="{D98F49B9-5E8A-404F-B3F2-53C3AE76B0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96EC88B-BCDC-4AA2-9B8A-0BCC5CE608A0}" name="Partnership status" dataDxfId="117"/>
    <tableColumn id="2" xr3:uid="{39283848-C607-403C-AFCB-EB178E5A5CF2}" name="TRR_x000a_ BHC_x000a_(%)" dataDxfId="116"/>
    <tableColumn id="3" xr3:uid="{0230AE63-D816-4442-AB17-7237594CFE81}" name="TRR _x000a_AHC_x000a_(%)" dataDxfId="115"/>
    <tableColumn id="4" xr3:uid="{251C799B-851E-4A4E-AB15-4AB714DB484C}" name="TRR_x000a_ BHC_x000a_(millions)" dataDxfId="114"/>
    <tableColumn id="5" xr3:uid="{9C13709B-90FD-4A39-A365-4D237FCD0E66}" name="TRR _x000a_AHC_x000a_(millions)" dataDxfId="113"/>
    <tableColumn id="6" xr3:uid="{F181978E-F2C9-4EB1-8625-5DDE865C26A0}" name="TRR _x000a_total N_x000a_(millions)" dataDxfId="112"/>
    <tableColumn id="7" xr3:uid="{38A081EC-691D-4701-A616-6A533B32BE27}" name="PLSA_x000a_Minimum_x000a_(%)" dataDxfId="111"/>
    <tableColumn id="8" xr3:uid="{D734E668-6D46-47F0-B70E-CC6102B200BF}" name="PLSA_x000a_Moderate_x000a_(%)" dataDxfId="110"/>
    <tableColumn id="9" xr3:uid="{83487A00-3038-45DD-A4D8-866442C79A9C}" name="PLSA_x000a_Comfortable_x000a_(%)" dataDxfId="109"/>
    <tableColumn id="10" xr3:uid="{04106613-2F09-4FAE-9071-08EBC51825A1}" name="PLSA_x000a_Minimum_x000a_(millions)" dataDxfId="108"/>
    <tableColumn id="11" xr3:uid="{EC8BEAEF-05AF-4077-8D4D-3D019F1B2328}" name="PLSA_x000a_Moderate_x000a_(millions)" dataDxfId="107"/>
    <tableColumn id="12" xr3:uid="{345AFD46-267D-4639-A7CA-E291721BC878}" name="PLSA_x000a_Comfortable_x000a_(millions)" dataDxfId="106"/>
    <tableColumn id="13" xr3:uid="{D5D8EA69-3EAF-4408-B7CB-BB2735192169}" name="PLSA _x000a_total N_x000a_(millions)" dataDxfId="10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1098001-DC81-4607-8565-AD86EDC62EDF}" name="Table6.1" displayName="Table6.1" ref="A4:G6" totalsRowShown="0" headerRowDxfId="104" dataDxfId="102" headerRowBorderDxfId="103" tableBorderDxfId="101">
  <autoFilter ref="A4:G6" xr:uid="{51098001-DC81-4607-8565-AD86EDC62ED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BAC3D62-4331-4B91-B90C-9D62506D19A8}" name="_x000a_Housing tenure" dataDxfId="100"/>
    <tableColumn id="2" xr3:uid="{02EA3C85-0559-43D1-B7D3-E7CD041F3C62}" name="TRR_x000a_ BHC_x000a_(%)" dataDxfId="99"/>
    <tableColumn id="3" xr3:uid="{B5B78AAF-1A0E-411C-9C05-2D1F97B41EEB}" name="TRR _x000a_AHC_x000a_(%)" dataDxfId="98"/>
    <tableColumn id="4" xr3:uid="{F981FA83-F18A-4995-B62E-6B1B1F94236E}" name="TRR_x000a_ BHC_x000a_(millions)" dataDxfId="97"/>
    <tableColumn id="5" xr3:uid="{61002394-0CD2-440E-9C78-1FA6171F894C}" name="TRR _x000a_AHC_x000a_(millions)" dataDxfId="96"/>
    <tableColumn id="6" xr3:uid="{FF73BD80-5F46-471A-9B58-76CE498F6E2D}" name="TRR _x000a_total N_x000a_(millions)" dataDxfId="95"/>
    <tableColumn id="7" xr3:uid="{CC3148D7-6D1A-460F-B3CD-023C560DA0AD}" name="PLSA_x000a_Minimum_x000a_(%)" dataDxfId="9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174661F-BF23-46B4-8AE5-2EBB7F5ADD52}" name="Table8.1" displayName="Table8.1" ref="A4:M8" totalsRowShown="0" headerRowDxfId="93" dataDxfId="92" tableBorderDxfId="91">
  <autoFilter ref="A4:M8" xr:uid="{E174661F-BF23-46B4-8AE5-2EBB7F5ADD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409D50B5-C561-4910-AB95-0EC7DF9B9D90}" name="_x000a_Private pension type" dataDxfId="90"/>
    <tableColumn id="2" xr3:uid="{1752C229-617A-47D4-9900-559AA41BAF24}" name="TRR_x000a_ BHC_x000a_(%)" dataDxfId="89"/>
    <tableColumn id="3" xr3:uid="{3FD0304E-D38F-4F61-BCEC-3C130A3B342B}" name="TRR _x000a_AHC_x000a_(%)" dataDxfId="88"/>
    <tableColumn id="4" xr3:uid="{91F7389B-30EC-466C-ADA7-A5FB93CDB392}" name="TRR_x000a_ BHC_x000a_(millions)" dataDxfId="87"/>
    <tableColumn id="5" xr3:uid="{AAA53850-FD68-4880-9E51-A97AE1002CAC}" name="TRR _x000a_AHC_x000a_(millions)" dataDxfId="86"/>
    <tableColumn id="6" xr3:uid="{E385B9F1-CBCB-4260-929A-01A32625F750}" name="TRR _x000a_total N_x000a_(millions)" dataDxfId="85"/>
    <tableColumn id="7" xr3:uid="{96B50F34-AAEA-431D-98DF-26666F69AB64}" name="PLSA_x000a_Minimum_x000a_(%)" dataDxfId="84"/>
    <tableColumn id="8" xr3:uid="{66465850-15D3-4A95-A00B-0E17A8ECDA90}" name="PLSA_x000a_Moderate_x000a_(%)" dataDxfId="83"/>
    <tableColumn id="9" xr3:uid="{6A2622E9-B04E-47D4-95A2-C4DCED8D812D}" name="PLSA_x000a_Comfortable_x000a_(%)" dataDxfId="82"/>
    <tableColumn id="10" xr3:uid="{0A748778-FA83-4C59-825B-126731CA170B}" name="PLSA_x000a_Minimum_x000a_(millions)" dataDxfId="81"/>
    <tableColumn id="11" xr3:uid="{7E7933B3-2EA0-47D5-ABFA-CDDD82155D11}" name="PLSA_x000a_Moderate_x000a_(millions)" dataDxfId="80"/>
    <tableColumn id="12" xr3:uid="{0F9CC3E0-3364-426D-B6F5-A9601D92E3A2}" name="PLSA_x000a_Comfortable_x000a_(millions)" dataDxfId="79"/>
    <tableColumn id="13" xr3:uid="{D9778ADF-959D-4AE2-9660-6A8224437BEC}" name="PLSA _x000a_total N_x000a_(millions)" dataDxfId="78"/>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statistics/analysis-of-future-pension-incomes-2025" TargetMode="External"/><Relationship Id="rId1" Type="http://schemas.openxmlformats.org/officeDocument/2006/relationships/hyperlink" Target="mailto:Private.PensionsAnalystsBriefing@dwp.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52CCB-54E0-49FB-98B3-1713A8C8337B}">
  <dimension ref="A1:K14"/>
  <sheetViews>
    <sheetView showGridLines="0" tabSelected="1" workbookViewId="0">
      <selection activeCell="L19" sqref="L19"/>
    </sheetView>
  </sheetViews>
  <sheetFormatPr defaultRowHeight="15" x14ac:dyDescent="0.35"/>
  <sheetData>
    <row r="1" spans="1:11" ht="17.600000000000001" x14ac:dyDescent="0.35">
      <c r="A1" s="28" t="s">
        <v>150</v>
      </c>
    </row>
    <row r="2" spans="1:11" ht="15.45" x14ac:dyDescent="0.35">
      <c r="A2" s="8" t="s">
        <v>0</v>
      </c>
    </row>
    <row r="3" spans="1:11" ht="16.5" customHeight="1" x14ac:dyDescent="0.35">
      <c r="A3" s="138" t="s">
        <v>263</v>
      </c>
      <c r="B3" s="4"/>
    </row>
    <row r="4" spans="1:11" ht="16.5" customHeight="1" x14ac:dyDescent="0.35">
      <c r="A4" s="10" t="s">
        <v>1</v>
      </c>
    </row>
    <row r="5" spans="1:11" ht="16.5" customHeight="1" x14ac:dyDescent="0.35">
      <c r="A5" s="10" t="s">
        <v>2</v>
      </c>
    </row>
    <row r="6" spans="1:11" ht="31.5" customHeight="1" x14ac:dyDescent="0.35">
      <c r="A6" s="10" t="s">
        <v>3</v>
      </c>
    </row>
    <row r="7" spans="1:11" ht="15.45" x14ac:dyDescent="0.35">
      <c r="A7" s="10" t="s">
        <v>4</v>
      </c>
    </row>
    <row r="8" spans="1:11" ht="15.45" x14ac:dyDescent="0.35">
      <c r="A8" s="10" t="s">
        <v>149</v>
      </c>
    </row>
    <row r="9" spans="1:11" x14ac:dyDescent="0.35">
      <c r="A9" s="34" t="s">
        <v>5</v>
      </c>
      <c r="B9" s="2"/>
      <c r="C9" s="2"/>
      <c r="D9" s="2"/>
      <c r="E9" s="2"/>
    </row>
    <row r="10" spans="1:11" ht="15.45" x14ac:dyDescent="0.35">
      <c r="A10" s="138" t="s">
        <v>238</v>
      </c>
      <c r="K10" s="137"/>
    </row>
    <row r="11" spans="1:11" x14ac:dyDescent="0.35">
      <c r="A11" s="9"/>
      <c r="K11" s="89"/>
    </row>
    <row r="12" spans="1:11" ht="15.45" x14ac:dyDescent="0.35">
      <c r="A12" s="8" t="s">
        <v>6</v>
      </c>
    </row>
    <row r="13" spans="1:11" x14ac:dyDescent="0.35">
      <c r="A13" s="9" t="s">
        <v>7</v>
      </c>
    </row>
    <row r="14" spans="1:11" ht="15.45" x14ac:dyDescent="0.4">
      <c r="A14" s="140" t="s">
        <v>264</v>
      </c>
    </row>
  </sheetData>
  <hyperlinks>
    <hyperlink ref="A9" r:id="rId1" xr:uid="{D1AB0517-2007-41A1-96EF-10C19898F5C3}"/>
    <hyperlink ref="A14" r:id="rId2" xr:uid="{270D1937-E320-4719-99C6-D4A5C730A666}"/>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8B53-B446-441E-B962-EB17608CEE84}">
  <dimension ref="A1:M31"/>
  <sheetViews>
    <sheetView showGridLines="0" workbookViewId="0">
      <selection activeCell="F7" sqref="F7"/>
    </sheetView>
  </sheetViews>
  <sheetFormatPr defaultColWidth="9" defaultRowHeight="15.9" x14ac:dyDescent="0.45"/>
  <cols>
    <col min="1" max="1" width="29.4375" style="61" customWidth="1"/>
    <col min="2" max="13" width="14.625" style="61" customWidth="1"/>
    <col min="14" max="16384" width="9" style="61"/>
  </cols>
  <sheetData>
    <row r="1" spans="1:13" x14ac:dyDescent="0.45">
      <c r="A1" s="3" t="s">
        <v>180</v>
      </c>
    </row>
    <row r="2" spans="1:13" x14ac:dyDescent="0.45">
      <c r="A2" s="13"/>
    </row>
    <row r="3" spans="1:13" ht="26.25" customHeight="1" x14ac:dyDescent="0.45">
      <c r="A3" s="35" t="s">
        <v>260</v>
      </c>
    </row>
    <row r="4" spans="1:13" ht="44.7" customHeight="1" x14ac:dyDescent="0.45">
      <c r="A4" s="58" t="s">
        <v>74</v>
      </c>
      <c r="B4" s="59" t="s">
        <v>44</v>
      </c>
      <c r="C4" s="59" t="s">
        <v>45</v>
      </c>
      <c r="D4" s="59" t="s">
        <v>46</v>
      </c>
      <c r="E4" s="59" t="s">
        <v>47</v>
      </c>
      <c r="F4" s="59" t="s">
        <v>48</v>
      </c>
      <c r="G4" s="59" t="s">
        <v>49</v>
      </c>
      <c r="H4" s="59" t="s">
        <v>50</v>
      </c>
      <c r="I4" s="59" t="s">
        <v>51</v>
      </c>
      <c r="J4" s="59" t="s">
        <v>52</v>
      </c>
      <c r="K4" s="59" t="s">
        <v>53</v>
      </c>
      <c r="L4" s="59" t="s">
        <v>54</v>
      </c>
      <c r="M4" s="59" t="s">
        <v>55</v>
      </c>
    </row>
    <row r="5" spans="1:13" x14ac:dyDescent="0.45">
      <c r="A5" s="37" t="s">
        <v>75</v>
      </c>
      <c r="B5" s="64">
        <v>43</v>
      </c>
      <c r="C5" s="64">
        <v>44</v>
      </c>
      <c r="D5" s="65">
        <v>11.2</v>
      </c>
      <c r="E5" s="65">
        <v>11.5</v>
      </c>
      <c r="F5" s="65">
        <v>26.2</v>
      </c>
      <c r="G5" s="64">
        <v>9</v>
      </c>
      <c r="H5" s="64">
        <v>69</v>
      </c>
      <c r="I5" s="64">
        <v>89</v>
      </c>
      <c r="J5" s="65">
        <v>2.4710000000000001</v>
      </c>
      <c r="K5" s="65">
        <v>18.459</v>
      </c>
      <c r="L5" s="65">
        <v>23.922000000000001</v>
      </c>
      <c r="M5" s="65">
        <v>26.779</v>
      </c>
    </row>
    <row r="6" spans="1:13" x14ac:dyDescent="0.45">
      <c r="A6" s="42" t="s">
        <v>76</v>
      </c>
      <c r="B6" s="67">
        <v>46</v>
      </c>
      <c r="C6" s="67">
        <v>52</v>
      </c>
      <c r="D6" s="68">
        <v>3.4</v>
      </c>
      <c r="E6" s="68">
        <v>3.9</v>
      </c>
      <c r="F6" s="68">
        <v>7.5</v>
      </c>
      <c r="G6" s="67">
        <v>27</v>
      </c>
      <c r="H6" s="67">
        <v>86</v>
      </c>
      <c r="I6" s="67">
        <v>95</v>
      </c>
      <c r="J6" s="68">
        <v>2.1360000000000001</v>
      </c>
      <c r="K6" s="68">
        <v>6.8970000000000002</v>
      </c>
      <c r="L6" s="68">
        <v>7.5860000000000003</v>
      </c>
      <c r="M6" s="68">
        <v>8.0269999999999992</v>
      </c>
    </row>
    <row r="7" spans="1:13" ht="28.95" customHeight="1" x14ac:dyDescent="0.45">
      <c r="A7" s="35"/>
      <c r="B7" s="38"/>
      <c r="C7" s="38"/>
      <c r="D7" s="49"/>
      <c r="E7" s="49"/>
      <c r="F7" s="49"/>
      <c r="G7" s="49"/>
    </row>
    <row r="8" spans="1:13" x14ac:dyDescent="0.45">
      <c r="A8" s="50"/>
      <c r="B8" s="70"/>
      <c r="C8" s="70"/>
      <c r="D8" s="70"/>
      <c r="E8" s="70"/>
      <c r="F8" s="70"/>
      <c r="G8" s="70"/>
    </row>
    <row r="9" spans="1:13" x14ac:dyDescent="0.45">
      <c r="A9" s="37"/>
      <c r="B9" s="40"/>
      <c r="C9" s="40"/>
      <c r="D9" s="41"/>
      <c r="E9" s="41"/>
      <c r="F9" s="41"/>
      <c r="G9" s="41"/>
    </row>
    <row r="10" spans="1:13" x14ac:dyDescent="0.45">
      <c r="A10" s="37"/>
      <c r="B10" s="40"/>
      <c r="C10" s="40"/>
      <c r="D10" s="41"/>
      <c r="E10" s="41"/>
      <c r="F10" s="41"/>
      <c r="G10" s="41"/>
    </row>
    <row r="11" spans="1:13" x14ac:dyDescent="0.45">
      <c r="A11" s="37"/>
      <c r="B11" s="40"/>
      <c r="C11" s="40"/>
      <c r="D11" s="41"/>
      <c r="E11" s="41"/>
      <c r="F11" s="41"/>
      <c r="G11" s="41"/>
    </row>
    <row r="12" spans="1:13" x14ac:dyDescent="0.45">
      <c r="A12" s="37"/>
      <c r="B12" s="40"/>
      <c r="C12" s="40"/>
      <c r="D12" s="41"/>
      <c r="E12" s="41"/>
      <c r="F12" s="41"/>
      <c r="G12" s="41"/>
    </row>
    <row r="13" spans="1:13" x14ac:dyDescent="0.45">
      <c r="A13" s="37"/>
      <c r="B13" s="40"/>
      <c r="C13" s="40"/>
      <c r="D13" s="41"/>
      <c r="E13" s="41"/>
      <c r="F13" s="41"/>
      <c r="G13" s="41"/>
    </row>
    <row r="18" spans="1:8" x14ac:dyDescent="0.45">
      <c r="A18" s="4"/>
      <c r="B18" s="38"/>
      <c r="C18" s="38"/>
      <c r="D18" s="38"/>
      <c r="E18" s="38"/>
      <c r="F18" s="38"/>
      <c r="G18" s="38"/>
      <c r="H18" s="38"/>
    </row>
    <row r="19" spans="1:8" x14ac:dyDescent="0.45">
      <c r="A19" s="4"/>
      <c r="B19" s="4"/>
      <c r="C19" s="38"/>
      <c r="D19" s="38"/>
      <c r="E19" s="38"/>
      <c r="F19" s="4"/>
      <c r="G19" s="38"/>
      <c r="H19" s="38"/>
    </row>
    <row r="20" spans="1:8" x14ac:dyDescent="0.45">
      <c r="A20" s="4"/>
      <c r="B20" s="38"/>
      <c r="C20" s="38"/>
      <c r="D20" s="49"/>
      <c r="E20" s="49"/>
      <c r="F20" s="49"/>
      <c r="G20" s="49"/>
      <c r="H20" s="57"/>
    </row>
    <row r="21" spans="1:8" x14ac:dyDescent="0.45">
      <c r="A21" s="4"/>
      <c r="B21" s="38"/>
      <c r="C21" s="38"/>
      <c r="D21" s="49"/>
      <c r="E21" s="49"/>
      <c r="F21" s="49"/>
      <c r="G21" s="49"/>
      <c r="H21" s="57"/>
    </row>
    <row r="22" spans="1:8" x14ac:dyDescent="0.45">
      <c r="A22" s="4"/>
      <c r="B22" s="38"/>
      <c r="C22" s="38"/>
      <c r="D22" s="49"/>
      <c r="E22" s="49"/>
      <c r="F22" s="49"/>
      <c r="G22" s="49"/>
      <c r="H22" s="57"/>
    </row>
    <row r="23" spans="1:8" x14ac:dyDescent="0.45">
      <c r="A23" s="4"/>
      <c r="B23" s="38"/>
      <c r="C23" s="38"/>
      <c r="D23" s="49"/>
      <c r="E23" s="49"/>
      <c r="F23" s="49"/>
      <c r="G23" s="49"/>
      <c r="H23" s="57"/>
    </row>
    <row r="24" spans="1:8" x14ac:dyDescent="0.45">
      <c r="A24" s="4"/>
      <c r="B24" s="38"/>
      <c r="C24" s="38"/>
      <c r="D24" s="49"/>
      <c r="E24" s="49"/>
      <c r="F24" s="49"/>
      <c r="G24" s="49"/>
      <c r="H24" s="57"/>
    </row>
    <row r="25" spans="1:8" x14ac:dyDescent="0.45">
      <c r="A25" s="4"/>
      <c r="B25" s="57"/>
      <c r="C25" s="57"/>
      <c r="D25" s="57"/>
      <c r="E25" s="57"/>
      <c r="F25" s="57"/>
      <c r="G25" s="57"/>
      <c r="H25" s="57"/>
    </row>
    <row r="26" spans="1:8" x14ac:dyDescent="0.45">
      <c r="A26" s="4"/>
      <c r="B26" s="57"/>
      <c r="C26" s="57"/>
      <c r="D26" s="57"/>
      <c r="E26" s="57"/>
      <c r="F26" s="57"/>
      <c r="G26" s="57"/>
      <c r="H26" s="57"/>
    </row>
    <row r="27" spans="1:8" x14ac:dyDescent="0.45">
      <c r="A27" s="4"/>
      <c r="B27" s="38"/>
      <c r="C27" s="38"/>
      <c r="D27" s="49"/>
      <c r="E27" s="49"/>
      <c r="F27" s="49"/>
      <c r="G27" s="49"/>
      <c r="H27" s="57"/>
    </row>
    <row r="28" spans="1:8" x14ac:dyDescent="0.45">
      <c r="A28" s="4"/>
      <c r="B28" s="38"/>
      <c r="C28" s="38"/>
      <c r="D28" s="49"/>
      <c r="E28" s="49"/>
      <c r="F28" s="49"/>
      <c r="G28" s="49"/>
      <c r="H28" s="57"/>
    </row>
    <row r="29" spans="1:8" x14ac:dyDescent="0.45">
      <c r="A29" s="4"/>
      <c r="B29" s="38"/>
      <c r="C29" s="38"/>
      <c r="D29" s="49"/>
      <c r="E29" s="49"/>
      <c r="F29" s="49"/>
      <c r="G29" s="49"/>
      <c r="H29" s="57"/>
    </row>
    <row r="30" spans="1:8" x14ac:dyDescent="0.45">
      <c r="A30" s="4"/>
      <c r="B30" s="38"/>
      <c r="C30" s="38"/>
      <c r="D30" s="49"/>
      <c r="E30" s="49"/>
      <c r="F30" s="49"/>
      <c r="G30" s="49"/>
      <c r="H30" s="57"/>
    </row>
    <row r="31" spans="1:8" x14ac:dyDescent="0.45">
      <c r="A31" s="4"/>
      <c r="B31" s="38"/>
      <c r="C31" s="38"/>
      <c r="D31" s="49"/>
      <c r="E31" s="49"/>
      <c r="F31" s="49"/>
      <c r="G31" s="49"/>
      <c r="H31" s="57"/>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5FEC-EE3F-48EC-8F5C-E90B07ED6AA7}">
  <dimension ref="A1:M31"/>
  <sheetViews>
    <sheetView showGridLines="0" workbookViewId="0">
      <selection activeCell="H24" sqref="H24"/>
    </sheetView>
  </sheetViews>
  <sheetFormatPr defaultColWidth="9" defaultRowHeight="15.9" x14ac:dyDescent="0.45"/>
  <cols>
    <col min="1" max="1" width="29.75" style="61" customWidth="1"/>
    <col min="2" max="13" width="12" style="61" customWidth="1"/>
    <col min="14" max="16384" width="9" style="61"/>
  </cols>
  <sheetData>
    <row r="1" spans="1:13" x14ac:dyDescent="0.45">
      <c r="A1" s="3" t="s">
        <v>181</v>
      </c>
    </row>
    <row r="2" spans="1:13" x14ac:dyDescent="0.45">
      <c r="A2" s="13"/>
    </row>
    <row r="3" spans="1:13" ht="33.75" customHeight="1" x14ac:dyDescent="0.45">
      <c r="A3" s="35" t="s">
        <v>255</v>
      </c>
    </row>
    <row r="4" spans="1:13" ht="45" customHeight="1" x14ac:dyDescent="0.45">
      <c r="A4" s="50" t="s">
        <v>77</v>
      </c>
      <c r="B4" s="51" t="s">
        <v>44</v>
      </c>
      <c r="C4" s="51" t="s">
        <v>45</v>
      </c>
      <c r="D4" s="51" t="s">
        <v>46</v>
      </c>
      <c r="E4" s="51" t="s">
        <v>47</v>
      </c>
      <c r="F4" s="51" t="s">
        <v>48</v>
      </c>
      <c r="G4" s="51" t="s">
        <v>49</v>
      </c>
      <c r="H4" s="51" t="s">
        <v>50</v>
      </c>
      <c r="I4" s="51" t="s">
        <v>51</v>
      </c>
      <c r="J4" s="51" t="s">
        <v>52</v>
      </c>
      <c r="K4" s="51" t="s">
        <v>53</v>
      </c>
      <c r="L4" s="51" t="s">
        <v>54</v>
      </c>
      <c r="M4" s="51" t="s">
        <v>55</v>
      </c>
    </row>
    <row r="5" spans="1:13" x14ac:dyDescent="0.45">
      <c r="A5" s="52" t="s">
        <v>78</v>
      </c>
      <c r="B5" s="131">
        <v>72</v>
      </c>
      <c r="C5" s="131">
        <v>73</v>
      </c>
      <c r="D5" s="63">
        <v>0.50900000000000001</v>
      </c>
      <c r="E5" s="63">
        <v>0.51100000000000001</v>
      </c>
      <c r="F5" s="63">
        <v>0.70399999999999996</v>
      </c>
      <c r="G5" s="131">
        <v>81</v>
      </c>
      <c r="H5" s="131">
        <v>100</v>
      </c>
      <c r="I5" s="131">
        <v>100</v>
      </c>
      <c r="J5" s="63">
        <v>0.98</v>
      </c>
      <c r="K5" s="63">
        <v>1.214</v>
      </c>
      <c r="L5" s="63">
        <v>1.214</v>
      </c>
      <c r="M5" s="63">
        <v>1.214</v>
      </c>
    </row>
    <row r="6" spans="1:13" x14ac:dyDescent="0.45">
      <c r="A6" s="37" t="s">
        <v>79</v>
      </c>
      <c r="B6" s="132">
        <v>36</v>
      </c>
      <c r="C6" s="132">
        <v>38</v>
      </c>
      <c r="D6" s="65">
        <v>0.59099999999999997</v>
      </c>
      <c r="E6" s="65">
        <v>0.63400000000000001</v>
      </c>
      <c r="F6" s="65">
        <v>1.661</v>
      </c>
      <c r="G6" s="132">
        <v>17</v>
      </c>
      <c r="H6" s="132">
        <v>70</v>
      </c>
      <c r="I6" s="132">
        <v>87</v>
      </c>
      <c r="J6" s="65">
        <v>0.29799999999999999</v>
      </c>
      <c r="K6" s="65">
        <v>1.254</v>
      </c>
      <c r="L6" s="65">
        <v>1.5629999999999999</v>
      </c>
      <c r="M6" s="65">
        <v>1.794</v>
      </c>
    </row>
    <row r="7" spans="1:13" x14ac:dyDescent="0.45">
      <c r="A7" s="37" t="s">
        <v>80</v>
      </c>
      <c r="B7" s="132">
        <v>59</v>
      </c>
      <c r="C7" s="132">
        <v>61</v>
      </c>
      <c r="D7" s="65">
        <v>5.56</v>
      </c>
      <c r="E7" s="65">
        <v>5.7549999999999999</v>
      </c>
      <c r="F7" s="65">
        <v>9.452</v>
      </c>
      <c r="G7" s="132">
        <v>24</v>
      </c>
      <c r="H7" s="132">
        <v>88</v>
      </c>
      <c r="I7" s="132">
        <v>96</v>
      </c>
      <c r="J7" s="65">
        <v>2.3149999999999999</v>
      </c>
      <c r="K7" s="65">
        <v>8.6010000000000009</v>
      </c>
      <c r="L7" s="65">
        <v>9.3840000000000003</v>
      </c>
      <c r="M7" s="65">
        <v>9.7560000000000002</v>
      </c>
    </row>
    <row r="8" spans="1:13" x14ac:dyDescent="0.45">
      <c r="A8" s="37" t="s">
        <v>81</v>
      </c>
      <c r="B8" s="133">
        <v>36</v>
      </c>
      <c r="C8" s="133">
        <v>39</v>
      </c>
      <c r="D8" s="65">
        <v>7.9320000000000004</v>
      </c>
      <c r="E8" s="65">
        <v>8.4809999999999999</v>
      </c>
      <c r="F8" s="65">
        <v>21.795999999999999</v>
      </c>
      <c r="G8" s="133">
        <v>5</v>
      </c>
      <c r="H8" s="133">
        <v>65</v>
      </c>
      <c r="I8" s="133">
        <v>88</v>
      </c>
      <c r="J8" s="65">
        <v>1.014</v>
      </c>
      <c r="K8" s="65">
        <v>14.287000000000001</v>
      </c>
      <c r="L8" s="65">
        <v>19.347000000000001</v>
      </c>
      <c r="M8" s="65">
        <v>22.042000000000002</v>
      </c>
    </row>
    <row r="9" spans="1:13" ht="32.700000000000003" customHeight="1" x14ac:dyDescent="0.45">
      <c r="A9" s="35"/>
      <c r="B9" s="64"/>
      <c r="C9" s="64"/>
      <c r="D9" s="72"/>
      <c r="E9" s="72"/>
      <c r="F9" s="73"/>
      <c r="G9" s="64"/>
      <c r="H9" s="64"/>
      <c r="I9" s="64"/>
      <c r="J9" s="65"/>
      <c r="K9" s="65"/>
      <c r="L9" s="65"/>
      <c r="M9" s="65"/>
    </row>
    <row r="10" spans="1:13" x14ac:dyDescent="0.45">
      <c r="A10" s="37"/>
      <c r="B10" s="64"/>
      <c r="C10" s="64"/>
      <c r="D10" s="65"/>
      <c r="E10" s="65"/>
      <c r="F10" s="65"/>
      <c r="G10" s="64"/>
      <c r="H10" s="64"/>
      <c r="I10" s="64"/>
      <c r="J10" s="65"/>
      <c r="K10" s="65"/>
      <c r="L10" s="65"/>
      <c r="M10" s="65"/>
    </row>
    <row r="11" spans="1:13" x14ac:dyDescent="0.45">
      <c r="A11" s="37"/>
      <c r="B11" s="64"/>
      <c r="C11" s="64"/>
      <c r="D11" s="65"/>
      <c r="E11" s="65"/>
      <c r="F11" s="65"/>
      <c r="G11" s="64"/>
      <c r="H11" s="64"/>
      <c r="I11" s="64"/>
      <c r="J11" s="65"/>
      <c r="K11" s="65"/>
      <c r="L11" s="65"/>
      <c r="M11" s="65"/>
    </row>
    <row r="12" spans="1:13" x14ac:dyDescent="0.45">
      <c r="A12" s="37"/>
      <c r="B12" s="64"/>
      <c r="C12" s="64"/>
      <c r="D12" s="65"/>
      <c r="E12" s="65"/>
      <c r="F12" s="65"/>
      <c r="G12" s="64"/>
      <c r="H12" s="64"/>
      <c r="I12" s="64"/>
      <c r="J12" s="65"/>
      <c r="K12" s="65"/>
      <c r="L12" s="65"/>
      <c r="M12" s="65"/>
    </row>
    <row r="13" spans="1:13" x14ac:dyDescent="0.45">
      <c r="A13" s="37"/>
      <c r="B13" s="64"/>
      <c r="C13" s="64"/>
      <c r="D13" s="65"/>
      <c r="E13" s="65"/>
      <c r="F13" s="65"/>
      <c r="G13" s="64"/>
      <c r="H13" s="64"/>
      <c r="I13" s="64"/>
      <c r="J13" s="65"/>
      <c r="K13" s="65"/>
      <c r="L13" s="65"/>
      <c r="M13" s="65"/>
    </row>
    <row r="20" spans="1:13" x14ac:dyDescent="0.45">
      <c r="A20" s="4"/>
      <c r="B20" s="38"/>
    </row>
    <row r="21" spans="1:13" x14ac:dyDescent="0.45">
      <c r="A21" s="4"/>
      <c r="B21" s="4"/>
    </row>
    <row r="22" spans="1:13" x14ac:dyDescent="0.45">
      <c r="A22" s="4"/>
      <c r="B22" s="38"/>
      <c r="C22" s="38"/>
      <c r="D22" s="49"/>
      <c r="E22" s="49"/>
      <c r="F22" s="49"/>
      <c r="G22" s="38"/>
      <c r="H22" s="38"/>
      <c r="I22" s="38"/>
      <c r="J22" s="49"/>
      <c r="K22" s="49"/>
      <c r="L22" s="49"/>
      <c r="M22" s="49"/>
    </row>
    <row r="23" spans="1:13" x14ac:dyDescent="0.45">
      <c r="A23" s="4"/>
      <c r="B23" s="38"/>
      <c r="C23" s="38"/>
      <c r="D23" s="49"/>
      <c r="E23" s="49"/>
      <c r="F23" s="49"/>
      <c r="G23" s="38"/>
      <c r="H23" s="38"/>
      <c r="I23" s="38"/>
      <c r="J23" s="49"/>
      <c r="K23" s="49"/>
      <c r="L23" s="49"/>
      <c r="M23" s="49"/>
    </row>
    <row r="24" spans="1:13" x14ac:dyDescent="0.45">
      <c r="A24" s="4"/>
      <c r="B24" s="38"/>
      <c r="C24" s="38"/>
      <c r="D24" s="49"/>
      <c r="E24" s="49"/>
      <c r="F24" s="49"/>
      <c r="G24" s="38"/>
      <c r="H24" s="38"/>
      <c r="I24" s="38"/>
      <c r="J24" s="49"/>
      <c r="K24" s="49"/>
      <c r="L24" s="49"/>
      <c r="M24" s="49"/>
    </row>
    <row r="25" spans="1:13" x14ac:dyDescent="0.45">
      <c r="A25" s="4"/>
      <c r="B25" s="38"/>
      <c r="C25" s="38"/>
      <c r="D25" s="49"/>
      <c r="E25" s="49"/>
      <c r="F25" s="49"/>
      <c r="G25" s="38"/>
      <c r="H25" s="38"/>
      <c r="I25" s="38"/>
      <c r="J25" s="49"/>
      <c r="K25" s="49"/>
      <c r="L25" s="49"/>
      <c r="M25" s="49"/>
    </row>
    <row r="26" spans="1:13" x14ac:dyDescent="0.45">
      <c r="A26" s="4"/>
      <c r="B26" s="57"/>
      <c r="C26" s="57"/>
      <c r="D26" s="57"/>
      <c r="E26" s="57"/>
      <c r="F26" s="57"/>
      <c r="G26" s="57"/>
      <c r="H26" s="57"/>
      <c r="I26" s="57"/>
      <c r="J26" s="57"/>
      <c r="K26" s="57"/>
      <c r="L26" s="57"/>
      <c r="M26" s="57"/>
    </row>
    <row r="27" spans="1:13" x14ac:dyDescent="0.45">
      <c r="A27" s="4"/>
      <c r="B27" s="57"/>
      <c r="C27" s="57"/>
      <c r="D27" s="57"/>
      <c r="E27" s="57"/>
      <c r="F27" s="57"/>
      <c r="G27" s="57"/>
      <c r="H27" s="57"/>
      <c r="I27" s="57"/>
      <c r="J27" s="57"/>
      <c r="K27" s="57"/>
      <c r="L27" s="57"/>
      <c r="M27" s="57"/>
    </row>
    <row r="28" spans="1:13" x14ac:dyDescent="0.45">
      <c r="A28" s="4"/>
      <c r="B28" s="38"/>
      <c r="C28" s="38"/>
      <c r="D28" s="49"/>
      <c r="E28" s="49"/>
      <c r="F28" s="49"/>
      <c r="G28" s="38"/>
      <c r="H28" s="38"/>
      <c r="I28" s="38"/>
      <c r="J28" s="49"/>
      <c r="K28" s="49"/>
      <c r="L28" s="49"/>
      <c r="M28" s="49"/>
    </row>
    <row r="29" spans="1:13" x14ac:dyDescent="0.45">
      <c r="A29" s="4"/>
      <c r="B29" s="38"/>
      <c r="C29" s="38"/>
      <c r="D29" s="49"/>
      <c r="E29" s="49"/>
      <c r="F29" s="49"/>
      <c r="G29" s="38"/>
      <c r="H29" s="38"/>
      <c r="I29" s="38"/>
      <c r="J29" s="49"/>
      <c r="K29" s="49"/>
      <c r="L29" s="49"/>
      <c r="M29" s="49"/>
    </row>
    <row r="30" spans="1:13" x14ac:dyDescent="0.45">
      <c r="A30" s="4"/>
      <c r="B30" s="38"/>
      <c r="C30" s="38"/>
      <c r="D30" s="49"/>
      <c r="E30" s="49"/>
      <c r="F30" s="49"/>
      <c r="G30" s="38"/>
      <c r="H30" s="38"/>
      <c r="I30" s="38"/>
      <c r="J30" s="49"/>
      <c r="K30" s="49"/>
      <c r="L30" s="49"/>
      <c r="M30" s="49"/>
    </row>
    <row r="31" spans="1:13" x14ac:dyDescent="0.45">
      <c r="A31" s="4"/>
      <c r="B31" s="38"/>
      <c r="C31" s="38"/>
      <c r="D31" s="49"/>
      <c r="E31" s="49"/>
      <c r="F31" s="49"/>
      <c r="G31" s="38"/>
      <c r="H31" s="38"/>
      <c r="I31" s="38"/>
      <c r="J31" s="49"/>
      <c r="K31" s="49"/>
      <c r="L31" s="49"/>
      <c r="M31" s="49"/>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D7B4-2B00-434B-B142-99B4E49CC4B6}">
  <dimension ref="A1:G34"/>
  <sheetViews>
    <sheetView showGridLines="0" workbookViewId="0">
      <selection activeCell="K12" sqref="K12"/>
    </sheetView>
  </sheetViews>
  <sheetFormatPr defaultColWidth="9" defaultRowHeight="15" x14ac:dyDescent="0.35"/>
  <cols>
    <col min="1" max="1" width="29.25" style="4" customWidth="1"/>
    <col min="2" max="2" width="17" style="4" customWidth="1"/>
    <col min="3" max="4" width="9" style="4"/>
    <col min="5" max="5" width="11.5625" style="4" customWidth="1"/>
    <col min="6" max="6" width="10.75" style="4" customWidth="1"/>
    <col min="7" max="16384" width="9" style="4"/>
  </cols>
  <sheetData>
    <row r="1" spans="1:6" ht="15.45" x14ac:dyDescent="0.35">
      <c r="A1" s="60" t="s">
        <v>82</v>
      </c>
    </row>
    <row r="2" spans="1:6" x14ac:dyDescent="0.35">
      <c r="A2" s="13"/>
    </row>
    <row r="3" spans="1:6" ht="27" customHeight="1" x14ac:dyDescent="0.4">
      <c r="A3" s="35" t="s">
        <v>261</v>
      </c>
    </row>
    <row r="4" spans="1:6" ht="28.95" customHeight="1" x14ac:dyDescent="0.4">
      <c r="A4" s="50" t="s">
        <v>83</v>
      </c>
      <c r="B4" s="51" t="s">
        <v>84</v>
      </c>
      <c r="C4" s="51" t="s">
        <v>85</v>
      </c>
      <c r="D4" s="51" t="s">
        <v>86</v>
      </c>
      <c r="E4" s="51" t="s">
        <v>87</v>
      </c>
      <c r="F4" s="51" t="s">
        <v>88</v>
      </c>
    </row>
    <row r="5" spans="1:6" ht="15.45" x14ac:dyDescent="0.4">
      <c r="A5" s="52" t="s">
        <v>65</v>
      </c>
      <c r="B5" s="53">
        <v>3</v>
      </c>
      <c r="C5" s="53">
        <v>11</v>
      </c>
      <c r="D5" s="53">
        <v>16</v>
      </c>
      <c r="E5" s="53">
        <v>71</v>
      </c>
      <c r="F5" s="54">
        <v>3.7</v>
      </c>
    </row>
    <row r="6" spans="1:6" ht="15.45" x14ac:dyDescent="0.4">
      <c r="A6" s="37" t="s">
        <v>66</v>
      </c>
      <c r="B6" s="40">
        <v>2</v>
      </c>
      <c r="C6" s="40">
        <v>7</v>
      </c>
      <c r="D6" s="40">
        <v>21</v>
      </c>
      <c r="E6" s="40">
        <v>70</v>
      </c>
      <c r="F6" s="41">
        <v>8</v>
      </c>
    </row>
    <row r="7" spans="1:6" ht="15.45" x14ac:dyDescent="0.4">
      <c r="A7" s="37" t="s">
        <v>67</v>
      </c>
      <c r="B7" s="40">
        <v>3</v>
      </c>
      <c r="C7" s="40">
        <v>5</v>
      </c>
      <c r="D7" s="40">
        <v>29</v>
      </c>
      <c r="E7" s="40">
        <v>64</v>
      </c>
      <c r="F7" s="41">
        <v>6.4</v>
      </c>
    </row>
    <row r="8" spans="1:6" ht="15.45" x14ac:dyDescent="0.4">
      <c r="A8" s="37" t="s">
        <v>68</v>
      </c>
      <c r="B8" s="40">
        <v>2</v>
      </c>
      <c r="C8" s="40">
        <v>3</v>
      </c>
      <c r="D8" s="40">
        <v>32</v>
      </c>
      <c r="E8" s="40">
        <v>64</v>
      </c>
      <c r="F8" s="41">
        <v>7.8</v>
      </c>
    </row>
    <row r="9" spans="1:6" ht="15.45" x14ac:dyDescent="0.4">
      <c r="A9" s="37" t="s">
        <v>69</v>
      </c>
      <c r="B9" s="40">
        <v>2</v>
      </c>
      <c r="C9" s="40">
        <v>2</v>
      </c>
      <c r="D9" s="40">
        <v>38</v>
      </c>
      <c r="E9" s="40">
        <v>59</v>
      </c>
      <c r="F9" s="41">
        <v>7.7</v>
      </c>
    </row>
    <row r="10" spans="1:6" ht="32.25" customHeight="1" x14ac:dyDescent="0.35"/>
    <row r="21" spans="2:7" x14ac:dyDescent="0.35">
      <c r="B21" s="38"/>
      <c r="C21" s="38"/>
      <c r="D21" s="38"/>
      <c r="E21" s="38"/>
      <c r="F21" s="38"/>
      <c r="G21" s="38"/>
    </row>
    <row r="22" spans="2:7" x14ac:dyDescent="0.35">
      <c r="C22" s="38"/>
      <c r="D22" s="38"/>
      <c r="E22" s="38"/>
      <c r="G22" s="38"/>
    </row>
    <row r="23" spans="2:7" x14ac:dyDescent="0.35">
      <c r="B23" s="38"/>
      <c r="C23" s="38"/>
      <c r="D23" s="38"/>
      <c r="E23" s="38"/>
      <c r="F23" s="49"/>
      <c r="G23" s="57"/>
    </row>
    <row r="24" spans="2:7" x14ac:dyDescent="0.35">
      <c r="B24" s="38"/>
      <c r="C24" s="38"/>
      <c r="D24" s="38"/>
      <c r="E24" s="38"/>
      <c r="F24" s="49"/>
      <c r="G24" s="57"/>
    </row>
    <row r="25" spans="2:7" x14ac:dyDescent="0.35">
      <c r="B25" s="38"/>
      <c r="C25" s="38"/>
      <c r="D25" s="38"/>
      <c r="E25" s="38"/>
      <c r="F25" s="49"/>
      <c r="G25" s="57"/>
    </row>
    <row r="26" spans="2:7" x14ac:dyDescent="0.35">
      <c r="B26" s="38"/>
      <c r="C26" s="38"/>
      <c r="D26" s="38"/>
      <c r="E26" s="38"/>
      <c r="F26" s="49"/>
      <c r="G26" s="57"/>
    </row>
    <row r="27" spans="2:7" x14ac:dyDescent="0.35">
      <c r="B27" s="38"/>
      <c r="C27" s="38"/>
      <c r="D27" s="38"/>
      <c r="E27" s="38"/>
      <c r="F27" s="49"/>
      <c r="G27" s="57"/>
    </row>
    <row r="28" spans="2:7" x14ac:dyDescent="0.35">
      <c r="B28" s="57"/>
      <c r="C28" s="57"/>
      <c r="D28" s="57"/>
      <c r="E28" s="57"/>
      <c r="F28" s="49"/>
      <c r="G28" s="57"/>
    </row>
    <row r="29" spans="2:7" x14ac:dyDescent="0.35">
      <c r="B29" s="57"/>
      <c r="C29" s="57"/>
      <c r="D29" s="57"/>
      <c r="E29" s="57"/>
      <c r="F29" s="49"/>
      <c r="G29" s="57"/>
    </row>
    <row r="30" spans="2:7" x14ac:dyDescent="0.35">
      <c r="B30" s="38"/>
      <c r="C30" s="38"/>
      <c r="D30" s="38"/>
      <c r="E30" s="38"/>
      <c r="F30" s="49"/>
      <c r="G30" s="57"/>
    </row>
    <row r="31" spans="2:7" x14ac:dyDescent="0.35">
      <c r="B31" s="38"/>
      <c r="C31" s="38"/>
      <c r="D31" s="38"/>
      <c r="E31" s="38"/>
      <c r="F31" s="49"/>
      <c r="G31" s="57"/>
    </row>
    <row r="32" spans="2:7" x14ac:dyDescent="0.35">
      <c r="B32" s="38"/>
      <c r="C32" s="38"/>
      <c r="D32" s="38"/>
      <c r="E32" s="38"/>
      <c r="F32" s="49"/>
      <c r="G32" s="57"/>
    </row>
    <row r="33" spans="2:7" x14ac:dyDescent="0.35">
      <c r="B33" s="38"/>
      <c r="C33" s="38"/>
      <c r="D33" s="38"/>
      <c r="E33" s="38"/>
      <c r="F33" s="49"/>
      <c r="G33" s="57"/>
    </row>
    <row r="34" spans="2:7" x14ac:dyDescent="0.35">
      <c r="B34" s="38"/>
      <c r="C34" s="38"/>
      <c r="D34" s="38"/>
      <c r="E34" s="38"/>
      <c r="F34" s="49"/>
      <c r="G34" s="57"/>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8731-0D0A-4BAF-B907-73C38532E640}">
  <dimension ref="A1:AF36"/>
  <sheetViews>
    <sheetView showGridLines="0" zoomScaleNormal="100" workbookViewId="0">
      <selection activeCell="K11" sqref="K11"/>
    </sheetView>
  </sheetViews>
  <sheetFormatPr defaultColWidth="9" defaultRowHeight="15" x14ac:dyDescent="0.35"/>
  <cols>
    <col min="1" max="1" width="30" style="4" customWidth="1"/>
    <col min="2" max="32" width="10.75" style="4" customWidth="1"/>
    <col min="33" max="16384" width="9" style="4"/>
  </cols>
  <sheetData>
    <row r="1" spans="1:32" ht="15.45" x14ac:dyDescent="0.35">
      <c r="A1" s="60" t="s">
        <v>183</v>
      </c>
    </row>
    <row r="2" spans="1:32" ht="15" customHeight="1" x14ac:dyDescent="0.35">
      <c r="A2" s="13"/>
    </row>
    <row r="3" spans="1:32" ht="42" customHeight="1" x14ac:dyDescent="0.4">
      <c r="A3" s="76" t="s">
        <v>262</v>
      </c>
    </row>
    <row r="4" spans="1:32" ht="31.5" customHeight="1" x14ac:dyDescent="0.4">
      <c r="A4" s="58" t="s">
        <v>89</v>
      </c>
      <c r="B4" s="79" t="s">
        <v>112</v>
      </c>
      <c r="C4" s="79" t="s">
        <v>113</v>
      </c>
      <c r="D4" s="79" t="s">
        <v>114</v>
      </c>
      <c r="E4" s="80" t="s">
        <v>115</v>
      </c>
      <c r="F4" s="80" t="s">
        <v>116</v>
      </c>
      <c r="G4" s="80" t="s">
        <v>117</v>
      </c>
      <c r="H4" s="80" t="s">
        <v>118</v>
      </c>
      <c r="I4" s="80" t="s">
        <v>119</v>
      </c>
      <c r="J4" s="80" t="s">
        <v>120</v>
      </c>
      <c r="K4" s="80" t="s">
        <v>121</v>
      </c>
      <c r="L4" s="80" t="s">
        <v>122</v>
      </c>
      <c r="M4" s="80" t="s">
        <v>123</v>
      </c>
      <c r="N4" s="80" t="s">
        <v>124</v>
      </c>
      <c r="O4" s="80" t="s">
        <v>125</v>
      </c>
      <c r="P4" s="80" t="s">
        <v>126</v>
      </c>
      <c r="Q4" s="80" t="s">
        <v>127</v>
      </c>
      <c r="R4" s="80" t="s">
        <v>128</v>
      </c>
      <c r="S4" s="80" t="s">
        <v>129</v>
      </c>
      <c r="T4" s="80" t="s">
        <v>130</v>
      </c>
      <c r="U4" s="80" t="s">
        <v>131</v>
      </c>
      <c r="V4" s="80" t="s">
        <v>132</v>
      </c>
      <c r="W4" s="80" t="s">
        <v>133</v>
      </c>
      <c r="X4" s="80" t="s">
        <v>134</v>
      </c>
      <c r="Y4" s="80" t="s">
        <v>135</v>
      </c>
      <c r="Z4" s="80" t="s">
        <v>136</v>
      </c>
      <c r="AA4" s="80" t="s">
        <v>137</v>
      </c>
      <c r="AB4" s="80" t="s">
        <v>138</v>
      </c>
      <c r="AC4" s="80" t="s">
        <v>139</v>
      </c>
      <c r="AD4" s="80" t="s">
        <v>140</v>
      </c>
      <c r="AE4" s="80" t="s">
        <v>141</v>
      </c>
      <c r="AF4" s="80" t="s">
        <v>111</v>
      </c>
    </row>
    <row r="5" spans="1:32" ht="15.45" x14ac:dyDescent="0.4">
      <c r="A5" s="52" t="s">
        <v>151</v>
      </c>
      <c r="B5" s="106">
        <v>26000</v>
      </c>
      <c r="C5" s="106">
        <v>12000</v>
      </c>
      <c r="D5" s="106">
        <v>12000</v>
      </c>
      <c r="E5" s="106">
        <v>8000</v>
      </c>
      <c r="F5" s="106">
        <v>12000</v>
      </c>
      <c r="G5" s="106">
        <v>13000</v>
      </c>
      <c r="H5" s="106">
        <v>6000</v>
      </c>
      <c r="I5" s="106">
        <v>13000</v>
      </c>
      <c r="J5" s="106">
        <v>5000</v>
      </c>
      <c r="K5" s="106">
        <v>15000</v>
      </c>
      <c r="L5" s="106">
        <v>9000</v>
      </c>
      <c r="M5" s="106">
        <v>17000</v>
      </c>
      <c r="N5" s="106">
        <v>27000</v>
      </c>
      <c r="O5" s="106">
        <v>34000</v>
      </c>
      <c r="P5" s="106">
        <v>35000</v>
      </c>
      <c r="Q5" s="106">
        <v>51000</v>
      </c>
      <c r="R5" s="106">
        <v>57000</v>
      </c>
      <c r="S5" s="106">
        <v>49000</v>
      </c>
      <c r="T5" s="106">
        <v>50000</v>
      </c>
      <c r="U5" s="106">
        <v>53000</v>
      </c>
      <c r="V5" s="106">
        <v>46000</v>
      </c>
      <c r="W5" s="106">
        <v>50000</v>
      </c>
      <c r="X5" s="106">
        <v>46000</v>
      </c>
      <c r="Y5" s="106">
        <v>45000</v>
      </c>
      <c r="Z5" s="106">
        <v>27000</v>
      </c>
      <c r="AA5" s="106">
        <v>23000</v>
      </c>
      <c r="AB5" s="106">
        <v>30000</v>
      </c>
      <c r="AC5" s="106">
        <v>22000</v>
      </c>
      <c r="AD5" s="106">
        <v>11000</v>
      </c>
      <c r="AE5" s="106">
        <v>13000</v>
      </c>
      <c r="AF5" s="106">
        <v>115000</v>
      </c>
    </row>
    <row r="6" spans="1:32" ht="15.45" x14ac:dyDescent="0.4">
      <c r="A6" s="37" t="s">
        <v>152</v>
      </c>
      <c r="B6" s="107">
        <v>83000</v>
      </c>
      <c r="C6" s="107">
        <v>42000</v>
      </c>
      <c r="D6" s="107">
        <v>50000</v>
      </c>
      <c r="E6" s="107">
        <v>56000</v>
      </c>
      <c r="F6" s="107">
        <v>91000</v>
      </c>
      <c r="G6" s="107">
        <v>79000</v>
      </c>
      <c r="H6" s="107">
        <v>79000</v>
      </c>
      <c r="I6" s="107">
        <v>127000</v>
      </c>
      <c r="J6" s="107">
        <v>197000</v>
      </c>
      <c r="K6" s="107">
        <v>235000</v>
      </c>
      <c r="L6" s="107">
        <v>309000</v>
      </c>
      <c r="M6" s="107">
        <v>360000</v>
      </c>
      <c r="N6" s="107">
        <v>313000</v>
      </c>
      <c r="O6" s="107">
        <v>303000</v>
      </c>
      <c r="P6" s="107">
        <v>245000</v>
      </c>
      <c r="Q6" s="107">
        <v>202000</v>
      </c>
      <c r="R6" s="107">
        <v>215000</v>
      </c>
      <c r="S6" s="107">
        <v>160000</v>
      </c>
      <c r="T6" s="107">
        <v>125000</v>
      </c>
      <c r="U6" s="107">
        <v>119000</v>
      </c>
      <c r="V6" s="107">
        <v>83000</v>
      </c>
      <c r="W6" s="107">
        <v>69000</v>
      </c>
      <c r="X6" s="107">
        <v>66000</v>
      </c>
      <c r="Y6" s="107">
        <v>64000</v>
      </c>
      <c r="Z6" s="107">
        <v>54000</v>
      </c>
      <c r="AA6" s="107">
        <v>38000</v>
      </c>
      <c r="AB6" s="107">
        <v>34000</v>
      </c>
      <c r="AC6" s="107">
        <v>15000</v>
      </c>
      <c r="AD6" s="107">
        <v>8000</v>
      </c>
      <c r="AE6" s="107">
        <v>13000</v>
      </c>
      <c r="AF6" s="107">
        <v>159000</v>
      </c>
    </row>
    <row r="7" spans="1:32" ht="15.45" x14ac:dyDescent="0.4">
      <c r="A7" s="37" t="s">
        <v>153</v>
      </c>
      <c r="B7" s="107">
        <v>40000</v>
      </c>
      <c r="C7" s="107">
        <v>72000</v>
      </c>
      <c r="D7" s="107">
        <v>67000</v>
      </c>
      <c r="E7" s="107">
        <v>59000</v>
      </c>
      <c r="F7" s="107">
        <v>147000</v>
      </c>
      <c r="G7" s="107">
        <v>175000</v>
      </c>
      <c r="H7" s="107">
        <v>299000</v>
      </c>
      <c r="I7" s="107">
        <v>384000</v>
      </c>
      <c r="J7" s="107">
        <v>510000</v>
      </c>
      <c r="K7" s="107">
        <v>604000</v>
      </c>
      <c r="L7" s="107">
        <v>569000</v>
      </c>
      <c r="M7" s="107">
        <v>551000</v>
      </c>
      <c r="N7" s="107">
        <v>484000</v>
      </c>
      <c r="O7" s="107">
        <v>412000</v>
      </c>
      <c r="P7" s="107">
        <v>290000</v>
      </c>
      <c r="Q7" s="107">
        <v>228000</v>
      </c>
      <c r="R7" s="107">
        <v>182000</v>
      </c>
      <c r="S7" s="107">
        <v>163000</v>
      </c>
      <c r="T7" s="107">
        <v>98000</v>
      </c>
      <c r="U7" s="107">
        <v>81000</v>
      </c>
      <c r="V7" s="107">
        <v>60000</v>
      </c>
      <c r="W7" s="107">
        <v>58000</v>
      </c>
      <c r="X7" s="107">
        <v>33000</v>
      </c>
      <c r="Y7" s="107">
        <v>24000</v>
      </c>
      <c r="Z7" s="107">
        <v>20000</v>
      </c>
      <c r="AA7" s="107">
        <v>28000</v>
      </c>
      <c r="AB7" s="107">
        <v>20000</v>
      </c>
      <c r="AC7" s="107">
        <v>17000</v>
      </c>
      <c r="AD7" s="107">
        <v>16000</v>
      </c>
      <c r="AE7" s="107">
        <v>14000</v>
      </c>
      <c r="AF7" s="107">
        <v>113000</v>
      </c>
    </row>
    <row r="8" spans="1:32" ht="15.45" x14ac:dyDescent="0.4">
      <c r="A8" s="37" t="s">
        <v>154</v>
      </c>
      <c r="B8" s="107">
        <v>49000</v>
      </c>
      <c r="C8" s="107">
        <v>110000</v>
      </c>
      <c r="D8" s="107">
        <v>148000</v>
      </c>
      <c r="E8" s="107">
        <v>182000</v>
      </c>
      <c r="F8" s="107">
        <v>352000</v>
      </c>
      <c r="G8" s="107">
        <v>521000</v>
      </c>
      <c r="H8" s="107">
        <v>829000</v>
      </c>
      <c r="I8" s="107">
        <v>1163000</v>
      </c>
      <c r="J8" s="107">
        <v>1548000</v>
      </c>
      <c r="K8" s="107">
        <v>1492000</v>
      </c>
      <c r="L8" s="107">
        <v>1476000</v>
      </c>
      <c r="M8" s="107">
        <v>1143000</v>
      </c>
      <c r="N8" s="107">
        <v>983000</v>
      </c>
      <c r="O8" s="107">
        <v>703000</v>
      </c>
      <c r="P8" s="107">
        <v>512000</v>
      </c>
      <c r="Q8" s="107">
        <v>396000</v>
      </c>
      <c r="R8" s="107">
        <v>274000</v>
      </c>
      <c r="S8" s="107">
        <v>221000</v>
      </c>
      <c r="T8" s="107">
        <v>195000</v>
      </c>
      <c r="U8" s="107">
        <v>127000</v>
      </c>
      <c r="V8" s="107">
        <v>105000</v>
      </c>
      <c r="W8" s="107">
        <v>74000</v>
      </c>
      <c r="X8" s="107">
        <v>53000</v>
      </c>
      <c r="Y8" s="107">
        <v>51000</v>
      </c>
      <c r="Z8" s="107">
        <v>52000</v>
      </c>
      <c r="AA8" s="107">
        <v>38000</v>
      </c>
      <c r="AB8" s="107">
        <v>17000</v>
      </c>
      <c r="AC8" s="107">
        <v>23000</v>
      </c>
      <c r="AD8" s="107">
        <v>20000</v>
      </c>
      <c r="AE8" s="107">
        <v>14000</v>
      </c>
      <c r="AF8" s="107">
        <v>166000</v>
      </c>
    </row>
    <row r="9" spans="1:32" ht="15.45" x14ac:dyDescent="0.4">
      <c r="A9" s="37" t="s">
        <v>155</v>
      </c>
      <c r="B9" s="107">
        <v>40000</v>
      </c>
      <c r="C9" s="107">
        <v>61000</v>
      </c>
      <c r="D9" s="107">
        <v>96000</v>
      </c>
      <c r="E9" s="107">
        <v>134000</v>
      </c>
      <c r="F9" s="107">
        <v>218000</v>
      </c>
      <c r="G9" s="107">
        <v>382000</v>
      </c>
      <c r="H9" s="107">
        <v>589000</v>
      </c>
      <c r="I9" s="107">
        <v>887000</v>
      </c>
      <c r="J9" s="107">
        <v>1123000</v>
      </c>
      <c r="K9" s="107">
        <v>1150000</v>
      </c>
      <c r="L9" s="107">
        <v>1145000</v>
      </c>
      <c r="M9" s="107">
        <v>897000</v>
      </c>
      <c r="N9" s="107">
        <v>715000</v>
      </c>
      <c r="O9" s="107">
        <v>548000</v>
      </c>
      <c r="P9" s="107">
        <v>424000</v>
      </c>
      <c r="Q9" s="107">
        <v>316000</v>
      </c>
      <c r="R9" s="107">
        <v>261000</v>
      </c>
      <c r="S9" s="107">
        <v>176000</v>
      </c>
      <c r="T9" s="107">
        <v>158000</v>
      </c>
      <c r="U9" s="107">
        <v>104000</v>
      </c>
      <c r="V9" s="107">
        <v>72000</v>
      </c>
      <c r="W9" s="107">
        <v>58000</v>
      </c>
      <c r="X9" s="107">
        <v>39000</v>
      </c>
      <c r="Y9" s="107">
        <v>30000</v>
      </c>
      <c r="Z9" s="107">
        <v>34000</v>
      </c>
      <c r="AA9" s="107">
        <v>17000</v>
      </c>
      <c r="AB9" s="107">
        <v>19000</v>
      </c>
      <c r="AC9" s="107">
        <v>19000</v>
      </c>
      <c r="AD9" s="108">
        <v>13000</v>
      </c>
      <c r="AE9" s="108">
        <v>11000</v>
      </c>
      <c r="AF9" s="107">
        <v>97000</v>
      </c>
    </row>
    <row r="10" spans="1:32" ht="15.45" x14ac:dyDescent="0.4">
      <c r="A10" s="105" t="s">
        <v>90</v>
      </c>
      <c r="B10" s="109">
        <v>238000</v>
      </c>
      <c r="C10" s="109">
        <v>297000</v>
      </c>
      <c r="D10" s="109">
        <v>373000</v>
      </c>
      <c r="E10" s="109">
        <v>439000</v>
      </c>
      <c r="F10" s="109">
        <v>820000</v>
      </c>
      <c r="G10" s="109">
        <v>1170000</v>
      </c>
      <c r="H10" s="109">
        <v>1802000</v>
      </c>
      <c r="I10" s="109">
        <v>2574000</v>
      </c>
      <c r="J10" s="109">
        <v>3383000</v>
      </c>
      <c r="K10" s="109">
        <v>3496000</v>
      </c>
      <c r="L10" s="109">
        <v>3508000</v>
      </c>
      <c r="M10" s="109">
        <v>2968000</v>
      </c>
      <c r="N10" s="109">
        <v>2522000</v>
      </c>
      <c r="O10" s="109">
        <v>2000000</v>
      </c>
      <c r="P10" s="109">
        <v>1506000</v>
      </c>
      <c r="Q10" s="109">
        <v>1193000</v>
      </c>
      <c r="R10" s="109">
        <v>989000</v>
      </c>
      <c r="S10" s="109">
        <v>769000</v>
      </c>
      <c r="T10" s="109">
        <v>626000</v>
      </c>
      <c r="U10" s="109">
        <v>484000</v>
      </c>
      <c r="V10" s="109">
        <v>366000</v>
      </c>
      <c r="W10" s="109">
        <v>309000</v>
      </c>
      <c r="X10" s="109">
        <v>237000</v>
      </c>
      <c r="Y10" s="109">
        <v>214000</v>
      </c>
      <c r="Z10" s="109">
        <v>187000</v>
      </c>
      <c r="AA10" s="109">
        <v>144000</v>
      </c>
      <c r="AB10" s="109">
        <v>120000</v>
      </c>
      <c r="AC10" s="109">
        <v>96000</v>
      </c>
      <c r="AD10" s="109">
        <v>68000</v>
      </c>
      <c r="AE10" s="109">
        <v>65000</v>
      </c>
      <c r="AF10" s="109">
        <v>650000</v>
      </c>
    </row>
    <row r="11" spans="1:32" ht="44.25" customHeight="1" x14ac:dyDescent="0.35">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row>
    <row r="13" spans="1:32" ht="15.45" x14ac:dyDescent="0.4">
      <c r="A13" s="50"/>
      <c r="B13" s="26"/>
    </row>
    <row r="14" spans="1:32" ht="15.45" x14ac:dyDescent="0.4">
      <c r="A14" s="37"/>
      <c r="B14" s="107"/>
    </row>
    <row r="15" spans="1:32" ht="15.45" x14ac:dyDescent="0.4">
      <c r="A15" s="37"/>
      <c r="B15" s="107"/>
    </row>
    <row r="16" spans="1:32" ht="15.45" x14ac:dyDescent="0.4">
      <c r="A16" s="37"/>
      <c r="B16" s="107"/>
      <c r="AC16" s="78"/>
      <c r="AD16" s="78"/>
    </row>
    <row r="17" spans="1:32" ht="15.45" x14ac:dyDescent="0.4">
      <c r="A17" s="37"/>
      <c r="B17" s="107"/>
    </row>
    <row r="18" spans="1:32" ht="15.45" x14ac:dyDescent="0.4">
      <c r="A18" s="37"/>
      <c r="B18" s="107"/>
    </row>
    <row r="19" spans="1:32" ht="15.45" x14ac:dyDescent="0.4">
      <c r="A19" s="37"/>
      <c r="B19" s="107"/>
    </row>
    <row r="23" spans="1:32" x14ac:dyDescent="0.35">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row>
    <row r="24" spans="1:32" x14ac:dyDescent="0.35">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row>
    <row r="25" spans="1:32" x14ac:dyDescent="0.35">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row>
    <row r="26" spans="1:32" x14ac:dyDescent="0.35">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row>
    <row r="27" spans="1:32" x14ac:dyDescent="0.35">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row>
    <row r="28" spans="1:32" x14ac:dyDescent="0.35">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row>
    <row r="29" spans="1:32" x14ac:dyDescent="0.35">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row>
    <row r="30" spans="1:32" x14ac:dyDescent="0.35">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row>
    <row r="31" spans="1:32" x14ac:dyDescent="0.35">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row>
    <row r="32" spans="1:32" x14ac:dyDescent="0.35">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row>
    <row r="33" spans="2:32" x14ac:dyDescent="0.35">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row>
    <row r="34" spans="2:32" x14ac:dyDescent="0.35">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row>
    <row r="35" spans="2:32" x14ac:dyDescent="0.35">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row>
    <row r="36" spans="2:32" x14ac:dyDescent="0.35">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F646-25BE-43AD-831B-7E7ED1918EDF}">
  <dimension ref="A1:H36"/>
  <sheetViews>
    <sheetView showGridLines="0" workbookViewId="0">
      <selection activeCell="C8" sqref="C8:E9"/>
    </sheetView>
  </sheetViews>
  <sheetFormatPr defaultColWidth="9" defaultRowHeight="15.9" x14ac:dyDescent="0.45"/>
  <cols>
    <col min="1" max="1" width="31.75" style="61" customWidth="1"/>
    <col min="2" max="2" width="11.8125" style="61" customWidth="1"/>
    <col min="3" max="4" width="10.25" style="61" customWidth="1"/>
    <col min="5" max="5" width="11.5625" style="61" customWidth="1"/>
    <col min="6" max="7" width="11" style="61" customWidth="1"/>
    <col min="8" max="16384" width="9" style="61"/>
  </cols>
  <sheetData>
    <row r="1" spans="1:8" x14ac:dyDescent="0.45">
      <c r="A1" s="60" t="s">
        <v>222</v>
      </c>
    </row>
    <row r="2" spans="1:8" x14ac:dyDescent="0.45">
      <c r="A2" s="13"/>
    </row>
    <row r="3" spans="1:8" ht="28.5" customHeight="1" x14ac:dyDescent="0.45">
      <c r="A3" s="76" t="s">
        <v>245</v>
      </c>
    </row>
    <row r="4" spans="1:8" ht="31.3" x14ac:dyDescent="0.45">
      <c r="A4" s="74" t="s">
        <v>58</v>
      </c>
      <c r="B4" s="75" t="s">
        <v>249</v>
      </c>
      <c r="C4" s="75" t="s">
        <v>250</v>
      </c>
      <c r="D4" s="75" t="s">
        <v>251</v>
      </c>
      <c r="E4" s="51"/>
    </row>
    <row r="5" spans="1:8" x14ac:dyDescent="0.45">
      <c r="A5" s="52" t="s">
        <v>151</v>
      </c>
      <c r="B5" s="110">
        <v>7.0000000000000007E-2</v>
      </c>
      <c r="C5" s="110">
        <v>3.2000000000000001E-2</v>
      </c>
      <c r="D5" s="110">
        <v>0.02</v>
      </c>
    </row>
    <row r="6" spans="1:8" x14ac:dyDescent="0.45">
      <c r="A6" s="37" t="s">
        <v>152</v>
      </c>
      <c r="B6" s="111">
        <v>0.32200000000000001</v>
      </c>
      <c r="C6" s="111">
        <v>0.28499999999999998</v>
      </c>
      <c r="D6" s="111">
        <v>0.432</v>
      </c>
    </row>
    <row r="7" spans="1:8" x14ac:dyDescent="0.45">
      <c r="A7" s="37" t="s">
        <v>153</v>
      </c>
      <c r="B7" s="111">
        <v>0.38500000000000001</v>
      </c>
      <c r="C7" s="111">
        <v>0.85799999999999998</v>
      </c>
      <c r="D7" s="111">
        <v>1.1140000000000001</v>
      </c>
      <c r="E7" s="57"/>
      <c r="F7" s="57"/>
      <c r="H7" s="81"/>
    </row>
    <row r="8" spans="1:8" x14ac:dyDescent="0.45">
      <c r="A8" s="37" t="s">
        <v>154</v>
      </c>
      <c r="B8" s="111">
        <v>0.84099999999999997</v>
      </c>
      <c r="C8" s="111">
        <v>2.5129999999999999</v>
      </c>
      <c r="D8" s="111">
        <v>3.04</v>
      </c>
    </row>
    <row r="9" spans="1:8" x14ac:dyDescent="0.45">
      <c r="A9" s="37" t="s">
        <v>155</v>
      </c>
      <c r="B9" s="111">
        <v>0.54900000000000004</v>
      </c>
      <c r="C9" s="111">
        <v>1.8580000000000001</v>
      </c>
      <c r="D9" s="111">
        <v>2.2730000000000001</v>
      </c>
    </row>
    <row r="10" spans="1:8" ht="14.25" customHeight="1" x14ac:dyDescent="0.45">
      <c r="A10" s="105" t="s">
        <v>90</v>
      </c>
      <c r="B10" s="112">
        <v>2.1669999999999998</v>
      </c>
      <c r="C10" s="112">
        <v>5.5460000000000003</v>
      </c>
      <c r="D10" s="112">
        <v>6.8789999999999996</v>
      </c>
      <c r="E10" s="82"/>
      <c r="F10" s="82"/>
      <c r="G10" s="82"/>
    </row>
    <row r="11" spans="1:8" ht="31.95" customHeight="1" x14ac:dyDescent="0.45">
      <c r="A11" s="37"/>
      <c r="B11" s="139"/>
      <c r="C11" s="139"/>
      <c r="D11" s="139"/>
    </row>
    <row r="12" spans="1:8" ht="18" customHeight="1" x14ac:dyDescent="0.45">
      <c r="A12" s="4" t="s">
        <v>252</v>
      </c>
      <c r="B12" s="139"/>
      <c r="C12" s="139"/>
      <c r="D12" s="139"/>
    </row>
    <row r="13" spans="1:8" x14ac:dyDescent="0.45">
      <c r="A13" s="4" t="s">
        <v>248</v>
      </c>
      <c r="B13" s="139"/>
      <c r="C13" s="139"/>
      <c r="D13" s="139"/>
    </row>
    <row r="14" spans="1:8" x14ac:dyDescent="0.45">
      <c r="A14" s="4" t="s">
        <v>246</v>
      </c>
      <c r="B14" s="139"/>
      <c r="C14" s="139"/>
      <c r="D14" s="139"/>
    </row>
    <row r="15" spans="1:8" x14ac:dyDescent="0.45">
      <c r="A15" s="4" t="s">
        <v>247</v>
      </c>
      <c r="B15" s="139"/>
      <c r="C15" s="139"/>
      <c r="D15" s="139"/>
    </row>
    <row r="21" spans="1:4" x14ac:dyDescent="0.45">
      <c r="A21" s="4"/>
      <c r="B21" s="38"/>
      <c r="C21" s="38"/>
    </row>
    <row r="22" spans="1:4" x14ac:dyDescent="0.45">
      <c r="A22" s="4"/>
      <c r="B22" s="38"/>
      <c r="C22" s="4"/>
    </row>
    <row r="23" spans="1:4" x14ac:dyDescent="0.45">
      <c r="A23" s="4"/>
      <c r="B23" s="49"/>
      <c r="C23" s="49"/>
      <c r="D23" s="49"/>
    </row>
    <row r="24" spans="1:4" x14ac:dyDescent="0.45">
      <c r="A24" s="4"/>
      <c r="B24" s="49"/>
      <c r="C24" s="49"/>
      <c r="D24" s="49"/>
    </row>
    <row r="25" spans="1:4" x14ac:dyDescent="0.45">
      <c r="A25" s="4"/>
      <c r="B25" s="49"/>
      <c r="C25" s="49"/>
      <c r="D25" s="49"/>
    </row>
    <row r="26" spans="1:4" x14ac:dyDescent="0.45">
      <c r="A26" s="4"/>
      <c r="B26" s="49"/>
      <c r="C26" s="49"/>
      <c r="D26" s="49"/>
    </row>
    <row r="27" spans="1:4" x14ac:dyDescent="0.45">
      <c r="A27" s="4"/>
      <c r="B27" s="49"/>
      <c r="C27" s="49"/>
      <c r="D27" s="49"/>
    </row>
    <row r="28" spans="1:4" x14ac:dyDescent="0.45">
      <c r="A28" s="4"/>
      <c r="B28" s="49"/>
      <c r="C28" s="49"/>
      <c r="D28" s="49"/>
    </row>
    <row r="29" spans="1:4" x14ac:dyDescent="0.45">
      <c r="A29" s="4"/>
      <c r="B29" s="57"/>
      <c r="C29" s="57"/>
      <c r="D29" s="57"/>
    </row>
    <row r="30" spans="1:4" x14ac:dyDescent="0.45">
      <c r="A30" s="4"/>
      <c r="B30" s="57"/>
      <c r="C30" s="57"/>
      <c r="D30" s="57"/>
    </row>
    <row r="31" spans="1:4" x14ac:dyDescent="0.45">
      <c r="A31" s="4"/>
      <c r="B31" s="49"/>
      <c r="C31" s="49"/>
      <c r="D31" s="49"/>
    </row>
    <row r="32" spans="1:4" x14ac:dyDescent="0.45">
      <c r="A32" s="4"/>
      <c r="B32" s="49"/>
      <c r="C32" s="49"/>
      <c r="D32" s="49"/>
    </row>
    <row r="33" spans="1:4" x14ac:dyDescent="0.45">
      <c r="A33" s="4"/>
      <c r="B33" s="49"/>
      <c r="C33" s="49"/>
      <c r="D33" s="49"/>
    </row>
    <row r="34" spans="1:4" x14ac:dyDescent="0.45">
      <c r="A34" s="4"/>
      <c r="B34" s="49"/>
      <c r="C34" s="49"/>
      <c r="D34" s="49"/>
    </row>
    <row r="35" spans="1:4" x14ac:dyDescent="0.45">
      <c r="A35" s="4"/>
      <c r="B35" s="49"/>
      <c r="C35" s="49"/>
      <c r="D35" s="49"/>
    </row>
    <row r="36" spans="1:4" x14ac:dyDescent="0.45">
      <c r="A36" s="4"/>
      <c r="B36" s="49"/>
      <c r="C36" s="49"/>
      <c r="D36" s="49"/>
    </row>
  </sheetData>
  <phoneticPr fontId="21"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E0193-28B8-41CB-8781-7EAEB6B27EA4}">
  <dimension ref="A1:D26"/>
  <sheetViews>
    <sheetView showGridLines="0" workbookViewId="0"/>
  </sheetViews>
  <sheetFormatPr defaultColWidth="9" defaultRowHeight="15.9" x14ac:dyDescent="0.45"/>
  <cols>
    <col min="1" max="1" width="31.8125" style="61" customWidth="1"/>
    <col min="2" max="2" width="12.75" style="61" customWidth="1"/>
    <col min="3" max="3" width="11.25" style="61" customWidth="1"/>
    <col min="4" max="16384" width="9" style="61"/>
  </cols>
  <sheetData>
    <row r="1" spans="1:4" x14ac:dyDescent="0.45">
      <c r="A1" s="60" t="s">
        <v>184</v>
      </c>
    </row>
    <row r="2" spans="1:4" x14ac:dyDescent="0.45">
      <c r="A2" s="13"/>
    </row>
    <row r="3" spans="1:4" ht="19.2" customHeight="1" x14ac:dyDescent="0.45">
      <c r="A3" s="76" t="s">
        <v>221</v>
      </c>
    </row>
    <row r="4" spans="1:4" ht="31.3" x14ac:dyDescent="0.45">
      <c r="A4" s="58" t="s">
        <v>58</v>
      </c>
      <c r="B4" s="113" t="s">
        <v>91</v>
      </c>
      <c r="C4" s="113" t="s">
        <v>92</v>
      </c>
      <c r="D4" s="83"/>
    </row>
    <row r="5" spans="1:4" x14ac:dyDescent="0.45">
      <c r="A5" s="37" t="s">
        <v>151</v>
      </c>
      <c r="B5" s="134">
        <v>154</v>
      </c>
      <c r="C5" s="134">
        <v>80</v>
      </c>
      <c r="D5" s="84"/>
    </row>
    <row r="6" spans="1:4" x14ac:dyDescent="0.45">
      <c r="A6" s="37" t="s">
        <v>152</v>
      </c>
      <c r="B6" s="134">
        <v>90</v>
      </c>
      <c r="C6" s="134">
        <v>70</v>
      </c>
      <c r="D6" s="84"/>
    </row>
    <row r="7" spans="1:4" x14ac:dyDescent="0.45">
      <c r="A7" s="37" t="s">
        <v>153</v>
      </c>
      <c r="B7" s="134">
        <v>73</v>
      </c>
      <c r="C7" s="134">
        <v>67</v>
      </c>
      <c r="D7" s="84"/>
    </row>
    <row r="8" spans="1:4" x14ac:dyDescent="0.45">
      <c r="A8" s="37" t="s">
        <v>154</v>
      </c>
      <c r="B8" s="134">
        <v>60</v>
      </c>
      <c r="C8" s="134">
        <v>60</v>
      </c>
      <c r="D8" s="84"/>
    </row>
    <row r="9" spans="1:4" x14ac:dyDescent="0.45">
      <c r="A9" s="37" t="s">
        <v>155</v>
      </c>
      <c r="B9" s="134">
        <v>51</v>
      </c>
      <c r="C9" s="134">
        <v>50</v>
      </c>
      <c r="D9" s="84"/>
    </row>
    <row r="13" spans="1:4" x14ac:dyDescent="0.45">
      <c r="A13" s="4"/>
      <c r="B13" s="38"/>
    </row>
    <row r="14" spans="1:4" x14ac:dyDescent="0.45">
      <c r="A14" s="4"/>
      <c r="B14" s="4"/>
    </row>
    <row r="15" spans="1:4" x14ac:dyDescent="0.45">
      <c r="A15" s="4"/>
      <c r="B15" s="38"/>
      <c r="C15" s="38"/>
    </row>
    <row r="16" spans="1:4" x14ac:dyDescent="0.45">
      <c r="A16" s="4"/>
      <c r="B16" s="38"/>
      <c r="C16" s="38"/>
    </row>
    <row r="17" spans="1:3" x14ac:dyDescent="0.45">
      <c r="A17" s="4"/>
      <c r="B17" s="38"/>
      <c r="C17" s="38"/>
    </row>
    <row r="18" spans="1:3" x14ac:dyDescent="0.45">
      <c r="A18" s="4"/>
      <c r="B18" s="38"/>
      <c r="C18" s="38"/>
    </row>
    <row r="19" spans="1:3" x14ac:dyDescent="0.45">
      <c r="A19" s="4"/>
      <c r="B19" s="38"/>
      <c r="C19" s="38"/>
    </row>
    <row r="20" spans="1:3" x14ac:dyDescent="0.45">
      <c r="A20" s="4"/>
      <c r="B20" s="57"/>
      <c r="C20" s="57"/>
    </row>
    <row r="21" spans="1:3" x14ac:dyDescent="0.45">
      <c r="A21" s="4"/>
      <c r="B21" s="57"/>
      <c r="C21" s="57"/>
    </row>
    <row r="22" spans="1:3" x14ac:dyDescent="0.45">
      <c r="A22" s="4"/>
      <c r="B22" s="38"/>
      <c r="C22" s="38"/>
    </row>
    <row r="23" spans="1:3" x14ac:dyDescent="0.45">
      <c r="A23" s="4"/>
      <c r="B23" s="38"/>
      <c r="C23" s="38"/>
    </row>
    <row r="24" spans="1:3" x14ac:dyDescent="0.45">
      <c r="A24" s="4"/>
      <c r="B24" s="38"/>
      <c r="C24" s="38"/>
    </row>
    <row r="25" spans="1:3" x14ac:dyDescent="0.45">
      <c r="A25" s="4"/>
      <c r="B25" s="38"/>
      <c r="C25" s="38"/>
    </row>
    <row r="26" spans="1:3" x14ac:dyDescent="0.45">
      <c r="A26" s="4"/>
      <c r="B26" s="38"/>
      <c r="C26" s="38"/>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86B7-FCFF-4772-BD0C-2ABDD20246D8}">
  <dimension ref="A1:H44"/>
  <sheetViews>
    <sheetView workbookViewId="0">
      <selection activeCell="A2" sqref="A2"/>
    </sheetView>
  </sheetViews>
  <sheetFormatPr defaultColWidth="8.75" defaultRowHeight="15" x14ac:dyDescent="0.35"/>
  <cols>
    <col min="1" max="8" width="20.625" style="114" customWidth="1"/>
    <col min="9" max="16384" width="8.75" style="114"/>
  </cols>
  <sheetData>
    <row r="1" spans="1:8" ht="15.45" x14ac:dyDescent="0.4">
      <c r="A1" s="130" t="s">
        <v>239</v>
      </c>
    </row>
    <row r="2" spans="1:8" x14ac:dyDescent="0.35">
      <c r="A2" s="13"/>
    </row>
    <row r="3" spans="1:8" ht="15.45" x14ac:dyDescent="0.4">
      <c r="A3" s="114" t="s">
        <v>232</v>
      </c>
    </row>
    <row r="4" spans="1:8" x14ac:dyDescent="0.35">
      <c r="A4" s="118" t="s">
        <v>188</v>
      </c>
      <c r="B4" s="118" t="s">
        <v>189</v>
      </c>
      <c r="C4" s="118" t="s">
        <v>190</v>
      </c>
      <c r="D4" s="118" t="s">
        <v>191</v>
      </c>
      <c r="E4" s="118" t="s">
        <v>192</v>
      </c>
      <c r="F4" s="118" t="s">
        <v>193</v>
      </c>
      <c r="G4" s="118" t="s">
        <v>194</v>
      </c>
      <c r="H4" s="118" t="s">
        <v>195</v>
      </c>
    </row>
    <row r="5" spans="1:8" x14ac:dyDescent="0.35">
      <c r="A5" s="114">
        <v>2021</v>
      </c>
      <c r="B5" s="123">
        <v>188.96199999999999</v>
      </c>
      <c r="C5" s="123">
        <v>131.40600000000001</v>
      </c>
      <c r="D5" s="123">
        <v>48.462000000000003</v>
      </c>
      <c r="E5" s="123">
        <v>368.83000000000004</v>
      </c>
      <c r="F5" s="123">
        <v>179.86799999999999</v>
      </c>
      <c r="G5" s="123">
        <v>143.07800000000003</v>
      </c>
      <c r="H5" s="123">
        <v>6.0019999999999998</v>
      </c>
    </row>
    <row r="6" spans="1:8" x14ac:dyDescent="0.35">
      <c r="A6" s="114">
        <v>2022</v>
      </c>
      <c r="B6" s="123">
        <v>191.76400000000001</v>
      </c>
      <c r="C6" s="123">
        <v>129.53800000000001</v>
      </c>
      <c r="D6" s="123">
        <v>51.097999999999999</v>
      </c>
      <c r="E6" s="123">
        <v>372.39800000000002</v>
      </c>
      <c r="F6" s="123">
        <v>180.63600000000002</v>
      </c>
      <c r="G6" s="123">
        <v>136.38800000000001</v>
      </c>
      <c r="H6" s="123">
        <v>6.2060000000000004</v>
      </c>
    </row>
    <row r="7" spans="1:8" x14ac:dyDescent="0.35">
      <c r="A7" s="114">
        <v>2023</v>
      </c>
      <c r="B7" s="123">
        <v>191.19400000000002</v>
      </c>
      <c r="C7" s="123">
        <v>128.20600000000002</v>
      </c>
      <c r="D7" s="123">
        <v>51.372</v>
      </c>
      <c r="E7" s="123">
        <v>370.76800000000003</v>
      </c>
      <c r="F7" s="123">
        <v>179.57599999999996</v>
      </c>
      <c r="G7" s="123">
        <v>141.62</v>
      </c>
      <c r="H7" s="123">
        <v>5.234</v>
      </c>
    </row>
    <row r="8" spans="1:8" x14ac:dyDescent="0.35">
      <c r="A8" s="114">
        <v>2024</v>
      </c>
      <c r="B8" s="123">
        <v>194.078</v>
      </c>
      <c r="C8" s="123">
        <v>129.96800000000002</v>
      </c>
      <c r="D8" s="123">
        <v>53.977999999999994</v>
      </c>
      <c r="E8" s="123">
        <v>378.02</v>
      </c>
      <c r="F8" s="123">
        <v>183.94400000000002</v>
      </c>
      <c r="G8" s="123">
        <v>146.36799999999999</v>
      </c>
      <c r="H8" s="123">
        <v>5.48</v>
      </c>
    </row>
    <row r="9" spans="1:8" x14ac:dyDescent="0.35">
      <c r="A9" s="114">
        <v>2025</v>
      </c>
      <c r="B9" s="123">
        <v>197.48400000000001</v>
      </c>
      <c r="C9" s="123">
        <v>133.52800000000002</v>
      </c>
      <c r="D9" s="123">
        <v>55.85</v>
      </c>
      <c r="E9" s="123">
        <v>386.86199999999997</v>
      </c>
      <c r="F9" s="123">
        <v>189.37800000000001</v>
      </c>
      <c r="G9" s="123">
        <v>147.66</v>
      </c>
      <c r="H9" s="123">
        <v>5.1379999999999999</v>
      </c>
    </row>
    <row r="10" spans="1:8" x14ac:dyDescent="0.35">
      <c r="A10" s="114">
        <v>2026</v>
      </c>
      <c r="B10" s="123">
        <v>201.03000000000003</v>
      </c>
      <c r="C10" s="123">
        <v>130.90799999999999</v>
      </c>
      <c r="D10" s="123">
        <v>59.637999999999998</v>
      </c>
      <c r="E10" s="123">
        <v>391.57600000000002</v>
      </c>
      <c r="F10" s="123">
        <v>190.54599999999999</v>
      </c>
      <c r="G10" s="123">
        <v>147.68800000000002</v>
      </c>
      <c r="H10" s="123">
        <v>4.8840000000000003</v>
      </c>
    </row>
    <row r="11" spans="1:8" x14ac:dyDescent="0.35">
      <c r="A11" s="114">
        <v>2027</v>
      </c>
      <c r="B11" s="123">
        <v>202.09199999999998</v>
      </c>
      <c r="C11" s="123">
        <v>129.048</v>
      </c>
      <c r="D11" s="123">
        <v>62.152000000000001</v>
      </c>
      <c r="E11" s="123">
        <v>393.29399999999998</v>
      </c>
      <c r="F11" s="123">
        <v>191.20200000000003</v>
      </c>
      <c r="G11" s="123">
        <v>143.72400000000002</v>
      </c>
      <c r="H11" s="123">
        <v>4.984</v>
      </c>
    </row>
    <row r="12" spans="1:8" x14ac:dyDescent="0.35">
      <c r="A12" s="114">
        <v>2028</v>
      </c>
      <c r="B12" s="123">
        <v>202.26600000000002</v>
      </c>
      <c r="C12" s="123">
        <v>127.498</v>
      </c>
      <c r="D12" s="123">
        <v>66.022000000000006</v>
      </c>
      <c r="E12" s="123">
        <v>395.78999999999996</v>
      </c>
      <c r="F12" s="123">
        <v>193.524</v>
      </c>
      <c r="G12" s="123">
        <v>140.32599999999999</v>
      </c>
      <c r="H12" s="123">
        <v>4.9159999999999995</v>
      </c>
    </row>
    <row r="13" spans="1:8" x14ac:dyDescent="0.35">
      <c r="A13" s="114">
        <v>2029</v>
      </c>
      <c r="B13" s="123">
        <v>202.03799999999998</v>
      </c>
      <c r="C13" s="123">
        <v>125.00399999999999</v>
      </c>
      <c r="D13" s="123">
        <v>69.150000000000006</v>
      </c>
      <c r="E13" s="123">
        <v>396.19599999999997</v>
      </c>
      <c r="F13" s="123">
        <v>194.15799999999999</v>
      </c>
      <c r="G13" s="123">
        <v>136.05400000000003</v>
      </c>
      <c r="H13" s="123">
        <v>4.4640000000000004</v>
      </c>
    </row>
    <row r="14" spans="1:8" x14ac:dyDescent="0.35">
      <c r="A14" s="114">
        <v>2030</v>
      </c>
      <c r="B14" s="123">
        <v>202.136</v>
      </c>
      <c r="C14" s="123">
        <v>117.62599999999998</v>
      </c>
      <c r="D14" s="123">
        <v>74.207999999999998</v>
      </c>
      <c r="E14" s="123">
        <v>393.97199999999998</v>
      </c>
      <c r="F14" s="123">
        <v>191.83600000000001</v>
      </c>
      <c r="G14" s="123">
        <v>138.38400000000001</v>
      </c>
      <c r="H14" s="123">
        <v>4.3480000000000008</v>
      </c>
    </row>
    <row r="15" spans="1:8" x14ac:dyDescent="0.35">
      <c r="A15" s="114">
        <v>2031</v>
      </c>
      <c r="B15" s="123">
        <v>202.01599999999999</v>
      </c>
      <c r="C15" s="123">
        <v>116.71999999999998</v>
      </c>
      <c r="D15" s="123">
        <v>78.188000000000002</v>
      </c>
      <c r="E15" s="123">
        <v>396.92600000000004</v>
      </c>
      <c r="F15" s="123">
        <v>194.91000000000003</v>
      </c>
      <c r="G15" s="123">
        <v>138.68200000000002</v>
      </c>
      <c r="H15" s="123">
        <v>4.2320000000000002</v>
      </c>
    </row>
    <row r="16" spans="1:8" x14ac:dyDescent="0.35">
      <c r="A16" s="114">
        <v>2032</v>
      </c>
      <c r="B16" s="123">
        <v>202.01999999999998</v>
      </c>
      <c r="C16" s="123">
        <v>112.34</v>
      </c>
      <c r="D16" s="123">
        <v>80.245999999999995</v>
      </c>
      <c r="E16" s="123">
        <v>394.60599999999994</v>
      </c>
      <c r="F16" s="123">
        <v>192.58600000000001</v>
      </c>
      <c r="G16" s="123">
        <v>140.35599999999999</v>
      </c>
      <c r="H16" s="123">
        <v>4.2680000000000007</v>
      </c>
    </row>
    <row r="17" spans="1:8" x14ac:dyDescent="0.35">
      <c r="A17" s="114">
        <v>2033</v>
      </c>
      <c r="B17" s="123">
        <v>202.97599999999997</v>
      </c>
      <c r="C17" s="123">
        <v>110.52799999999999</v>
      </c>
      <c r="D17" s="123">
        <v>85.393999999999991</v>
      </c>
      <c r="E17" s="123">
        <v>398.89800000000002</v>
      </c>
      <c r="F17" s="123">
        <v>195.92200000000003</v>
      </c>
      <c r="G17" s="123">
        <v>142.334</v>
      </c>
      <c r="H17" s="123">
        <v>3.8600000000000003</v>
      </c>
    </row>
    <row r="18" spans="1:8" x14ac:dyDescent="0.35">
      <c r="A18" s="114">
        <v>2034</v>
      </c>
      <c r="B18" s="123">
        <v>203.22200000000001</v>
      </c>
      <c r="C18" s="123">
        <v>106.39400000000001</v>
      </c>
      <c r="D18" s="123">
        <v>88.845999999999989</v>
      </c>
      <c r="E18" s="123">
        <v>398.46400000000006</v>
      </c>
      <c r="F18" s="123">
        <v>195.24200000000002</v>
      </c>
      <c r="G18" s="123">
        <v>140.702</v>
      </c>
      <c r="H18" s="123">
        <v>3.7480000000000002</v>
      </c>
    </row>
    <row r="19" spans="1:8" x14ac:dyDescent="0.35">
      <c r="A19" s="114">
        <v>2035</v>
      </c>
      <c r="B19" s="123">
        <v>202.46600000000001</v>
      </c>
      <c r="C19" s="123">
        <v>101.782</v>
      </c>
      <c r="D19" s="123">
        <v>91.366</v>
      </c>
      <c r="E19" s="123">
        <v>395.61600000000004</v>
      </c>
      <c r="F19" s="123">
        <v>193.15</v>
      </c>
      <c r="G19" s="123">
        <v>140.83600000000001</v>
      </c>
      <c r="H19" s="123">
        <v>3.5320000000000009</v>
      </c>
    </row>
    <row r="20" spans="1:8" x14ac:dyDescent="0.35">
      <c r="A20" s="114">
        <v>2036</v>
      </c>
      <c r="B20" s="123">
        <v>202.75200000000001</v>
      </c>
      <c r="C20" s="123">
        <v>97.038000000000011</v>
      </c>
      <c r="D20" s="123">
        <v>94.203999999999994</v>
      </c>
      <c r="E20" s="123">
        <v>393.99599999999998</v>
      </c>
      <c r="F20" s="123">
        <v>191.244</v>
      </c>
      <c r="G20" s="123">
        <v>143.80000000000001</v>
      </c>
      <c r="H20" s="123">
        <v>3.5120000000000005</v>
      </c>
    </row>
    <row r="21" spans="1:8" x14ac:dyDescent="0.35">
      <c r="A21" s="114">
        <v>2037</v>
      </c>
      <c r="B21" s="123">
        <v>203.024</v>
      </c>
      <c r="C21" s="123">
        <v>95.367999999999995</v>
      </c>
      <c r="D21" s="123">
        <v>95.830000000000013</v>
      </c>
      <c r="E21" s="123">
        <v>394.226</v>
      </c>
      <c r="F21" s="123">
        <v>191.202</v>
      </c>
      <c r="G21" s="123">
        <v>144.49600000000001</v>
      </c>
      <c r="H21" s="123">
        <v>3.2399999999999998</v>
      </c>
    </row>
    <row r="22" spans="1:8" x14ac:dyDescent="0.35">
      <c r="A22" s="114">
        <v>2038</v>
      </c>
      <c r="B22" s="123">
        <v>203.71800000000002</v>
      </c>
      <c r="C22" s="123">
        <v>89.594000000000008</v>
      </c>
      <c r="D22" s="123">
        <v>94.523999999999987</v>
      </c>
      <c r="E22" s="123">
        <v>387.84199999999998</v>
      </c>
      <c r="F22" s="123">
        <v>184.12400000000002</v>
      </c>
      <c r="G22" s="123">
        <v>142.35399999999998</v>
      </c>
      <c r="H22" s="123">
        <v>3.37</v>
      </c>
    </row>
    <row r="23" spans="1:8" x14ac:dyDescent="0.35">
      <c r="A23" s="114">
        <v>2039</v>
      </c>
      <c r="B23" s="123">
        <v>204.37200000000001</v>
      </c>
      <c r="C23" s="123">
        <v>83.75</v>
      </c>
      <c r="D23" s="123">
        <v>94.07</v>
      </c>
      <c r="E23" s="123">
        <v>382.19600000000003</v>
      </c>
      <c r="F23" s="123">
        <v>177.82600000000002</v>
      </c>
      <c r="G23" s="123">
        <v>138.65799999999999</v>
      </c>
      <c r="H23" s="123">
        <v>3.5699999999999994</v>
      </c>
    </row>
    <row r="24" spans="1:8" x14ac:dyDescent="0.35">
      <c r="A24" s="114">
        <v>2040</v>
      </c>
      <c r="B24" s="123">
        <v>205.38000000000002</v>
      </c>
      <c r="C24" s="123">
        <v>82.256</v>
      </c>
      <c r="D24" s="123">
        <v>94.88000000000001</v>
      </c>
      <c r="E24" s="123">
        <v>382.52</v>
      </c>
      <c r="F24" s="123">
        <v>177.142</v>
      </c>
      <c r="G24" s="123">
        <v>135.16399999999999</v>
      </c>
      <c r="H24" s="123">
        <v>3.5780000000000003</v>
      </c>
    </row>
    <row r="25" spans="1:8" x14ac:dyDescent="0.35">
      <c r="A25" s="114">
        <v>2041</v>
      </c>
      <c r="B25" s="123">
        <v>205.08599999999996</v>
      </c>
      <c r="C25" s="123">
        <v>78.317999999999998</v>
      </c>
      <c r="D25" s="123">
        <v>93.894000000000005</v>
      </c>
      <c r="E25" s="123">
        <v>377.30200000000002</v>
      </c>
      <c r="F25" s="123">
        <v>172.21800000000002</v>
      </c>
      <c r="G25" s="123">
        <v>135.31</v>
      </c>
      <c r="H25" s="123">
        <v>3.87</v>
      </c>
    </row>
    <row r="26" spans="1:8" x14ac:dyDescent="0.35">
      <c r="A26" s="114">
        <v>2042</v>
      </c>
      <c r="B26" s="123">
        <v>206.25399999999999</v>
      </c>
      <c r="C26" s="123">
        <v>70.792000000000002</v>
      </c>
      <c r="D26" s="123">
        <v>97.055999999999997</v>
      </c>
      <c r="E26" s="123">
        <v>374.10399999999993</v>
      </c>
      <c r="F26" s="123">
        <v>167.85399999999998</v>
      </c>
      <c r="G26" s="123">
        <v>137.19400000000002</v>
      </c>
      <c r="H26" s="123">
        <v>3.69</v>
      </c>
    </row>
    <row r="27" spans="1:8" x14ac:dyDescent="0.35">
      <c r="A27" s="114">
        <v>2043</v>
      </c>
      <c r="B27" s="123">
        <v>207.744</v>
      </c>
      <c r="C27" s="123">
        <v>69.10799999999999</v>
      </c>
      <c r="D27" s="123">
        <v>98.05</v>
      </c>
      <c r="E27" s="123">
        <v>374.90199999999999</v>
      </c>
      <c r="F27" s="123">
        <v>167.16200000000001</v>
      </c>
      <c r="G27" s="123">
        <v>133.12400000000002</v>
      </c>
      <c r="H27" s="123">
        <v>3.8379999999999996</v>
      </c>
    </row>
    <row r="28" spans="1:8" x14ac:dyDescent="0.35">
      <c r="A28" s="114">
        <v>2044</v>
      </c>
      <c r="B28" s="123">
        <v>208.74600000000001</v>
      </c>
      <c r="C28" s="123">
        <v>69.995999999999995</v>
      </c>
      <c r="D28" s="123">
        <v>99.205999999999989</v>
      </c>
      <c r="E28" s="123">
        <v>377.94600000000003</v>
      </c>
      <c r="F28" s="123">
        <v>169.20400000000001</v>
      </c>
      <c r="G28" s="123">
        <v>133.05000000000001</v>
      </c>
      <c r="H28" s="123">
        <v>3.91</v>
      </c>
    </row>
    <row r="29" spans="1:8" x14ac:dyDescent="0.35">
      <c r="A29" s="114">
        <v>2045</v>
      </c>
      <c r="B29" s="123">
        <v>211.11400000000003</v>
      </c>
      <c r="C29" s="123">
        <v>68.006</v>
      </c>
      <c r="D29" s="123">
        <v>100.988</v>
      </c>
      <c r="E29" s="123">
        <v>380.10599999999999</v>
      </c>
      <c r="F29" s="123">
        <v>168.99600000000001</v>
      </c>
      <c r="G29" s="123">
        <v>130.85199999999998</v>
      </c>
      <c r="H29" s="123">
        <v>4.032</v>
      </c>
    </row>
    <row r="30" spans="1:8" x14ac:dyDescent="0.35">
      <c r="A30" s="114">
        <v>2046</v>
      </c>
      <c r="B30" s="123">
        <v>213.18800000000002</v>
      </c>
      <c r="C30" s="123">
        <v>68.533999999999992</v>
      </c>
      <c r="D30" s="123">
        <v>100.934</v>
      </c>
      <c r="E30" s="123">
        <v>382.654</v>
      </c>
      <c r="F30" s="123">
        <v>169.46999999999997</v>
      </c>
      <c r="G30" s="123">
        <v>125.426</v>
      </c>
      <c r="H30" s="123">
        <v>4.0140000000000002</v>
      </c>
    </row>
    <row r="31" spans="1:8" x14ac:dyDescent="0.35">
      <c r="A31" s="114">
        <v>2047</v>
      </c>
      <c r="B31" s="123">
        <v>214.78800000000001</v>
      </c>
      <c r="C31" s="123">
        <v>70.744</v>
      </c>
      <c r="D31" s="123">
        <v>99.792000000000002</v>
      </c>
      <c r="E31" s="123">
        <v>385.32</v>
      </c>
      <c r="F31" s="123">
        <v>170.536</v>
      </c>
      <c r="G31" s="123">
        <v>119.97399999999998</v>
      </c>
      <c r="H31" s="123">
        <v>4.0659999999999998</v>
      </c>
    </row>
    <row r="32" spans="1:8" x14ac:dyDescent="0.35">
      <c r="A32" s="114">
        <v>2048</v>
      </c>
      <c r="B32" s="123">
        <v>216.03200000000001</v>
      </c>
      <c r="C32" s="123">
        <v>69.163999999999987</v>
      </c>
      <c r="D32" s="123">
        <v>100.754</v>
      </c>
      <c r="E32" s="123">
        <v>385.94600000000003</v>
      </c>
      <c r="F32" s="123">
        <v>169.91800000000001</v>
      </c>
      <c r="G32" s="123">
        <v>118.596</v>
      </c>
      <c r="H32" s="123">
        <v>3.8840000000000003</v>
      </c>
    </row>
    <row r="33" spans="1:8" x14ac:dyDescent="0.35">
      <c r="A33" s="114">
        <v>2049</v>
      </c>
      <c r="B33" s="123">
        <v>218.06599999999997</v>
      </c>
      <c r="C33" s="123">
        <v>68.984000000000009</v>
      </c>
      <c r="D33" s="123">
        <v>102.092</v>
      </c>
      <c r="E33" s="123">
        <v>389.142</v>
      </c>
      <c r="F33" s="123">
        <v>171.078</v>
      </c>
      <c r="G33" s="123">
        <v>118.248</v>
      </c>
      <c r="H33" s="123">
        <v>3.6740000000000004</v>
      </c>
    </row>
    <row r="34" spans="1:8" x14ac:dyDescent="0.35">
      <c r="A34" s="114">
        <v>2050</v>
      </c>
      <c r="B34" s="123">
        <v>218.60399999999998</v>
      </c>
      <c r="C34" s="123">
        <v>70.92</v>
      </c>
      <c r="D34" s="123">
        <v>102.63199999999999</v>
      </c>
      <c r="E34" s="123">
        <v>392.15800000000002</v>
      </c>
      <c r="F34" s="123">
        <v>173.554</v>
      </c>
      <c r="G34" s="123">
        <v>117.26999999999998</v>
      </c>
      <c r="H34" s="123">
        <v>3.6160000000000005</v>
      </c>
    </row>
    <row r="35" spans="1:8" x14ac:dyDescent="0.35">
      <c r="A35" s="114">
        <v>2051</v>
      </c>
      <c r="B35" s="123">
        <v>220.548</v>
      </c>
      <c r="C35" s="123">
        <v>70.89</v>
      </c>
      <c r="D35" s="123">
        <v>104.06200000000001</v>
      </c>
      <c r="E35" s="123">
        <v>395.50200000000001</v>
      </c>
      <c r="F35" s="123">
        <v>174.95400000000001</v>
      </c>
      <c r="G35" s="123">
        <v>117.05999999999999</v>
      </c>
      <c r="H35" s="123">
        <v>3.3820000000000006</v>
      </c>
    </row>
    <row r="36" spans="1:8" x14ac:dyDescent="0.35">
      <c r="A36" s="114">
        <v>2052</v>
      </c>
      <c r="B36" s="123">
        <v>221.994</v>
      </c>
      <c r="C36" s="123">
        <v>70.762</v>
      </c>
      <c r="D36" s="123">
        <v>105.10999999999999</v>
      </c>
      <c r="E36" s="123">
        <v>397.87200000000001</v>
      </c>
      <c r="F36" s="123">
        <v>175.874</v>
      </c>
      <c r="G36" s="123">
        <v>116.128</v>
      </c>
      <c r="H36" s="123">
        <v>3.15</v>
      </c>
    </row>
    <row r="37" spans="1:8" x14ac:dyDescent="0.35">
      <c r="A37" s="114">
        <v>2053</v>
      </c>
      <c r="B37" s="123">
        <v>223.334</v>
      </c>
      <c r="C37" s="123">
        <v>73.265999999999991</v>
      </c>
      <c r="D37" s="123">
        <v>104.07400000000003</v>
      </c>
      <c r="E37" s="123">
        <v>400.678</v>
      </c>
      <c r="F37" s="123">
        <v>177.34</v>
      </c>
      <c r="G37" s="123">
        <v>116.84200000000001</v>
      </c>
      <c r="H37" s="123">
        <v>3.242</v>
      </c>
    </row>
    <row r="38" spans="1:8" x14ac:dyDescent="0.35">
      <c r="A38" s="114">
        <v>2054</v>
      </c>
      <c r="B38" s="123">
        <v>224.76599999999999</v>
      </c>
      <c r="C38" s="123">
        <v>72.664000000000001</v>
      </c>
      <c r="D38" s="123">
        <v>103.78200000000001</v>
      </c>
      <c r="E38" s="123">
        <v>401.214</v>
      </c>
      <c r="F38" s="123">
        <v>176.44400000000002</v>
      </c>
      <c r="G38" s="123">
        <v>115.88199999999999</v>
      </c>
      <c r="H38" s="123">
        <v>2.9060000000000001</v>
      </c>
    </row>
    <row r="39" spans="1:8" x14ac:dyDescent="0.35">
      <c r="A39" s="114">
        <v>2055</v>
      </c>
      <c r="B39" s="123">
        <v>226.74</v>
      </c>
      <c r="C39" s="123">
        <v>70.724000000000004</v>
      </c>
      <c r="D39" s="123">
        <v>104.224</v>
      </c>
      <c r="E39" s="123">
        <v>401.68599999999998</v>
      </c>
      <c r="F39" s="123">
        <v>174.946</v>
      </c>
      <c r="G39" s="123">
        <v>118.17</v>
      </c>
      <c r="H39" s="123">
        <v>2.4899999999999998</v>
      </c>
    </row>
    <row r="40" spans="1:8" x14ac:dyDescent="0.35">
      <c r="A40" s="114">
        <v>2056</v>
      </c>
      <c r="B40" s="123">
        <v>228.31000000000003</v>
      </c>
      <c r="C40" s="123">
        <v>68.794000000000011</v>
      </c>
      <c r="D40" s="123">
        <v>107.08400000000002</v>
      </c>
      <c r="E40" s="123">
        <v>404.18599999999998</v>
      </c>
      <c r="F40" s="123">
        <v>175.87400000000002</v>
      </c>
      <c r="G40" s="123">
        <v>118.152</v>
      </c>
      <c r="H40" s="123">
        <v>2.4900000000000002</v>
      </c>
    </row>
    <row r="41" spans="1:8" x14ac:dyDescent="0.35">
      <c r="A41" s="114">
        <v>2057</v>
      </c>
      <c r="B41" s="123">
        <v>229.47400000000002</v>
      </c>
      <c r="C41" s="123">
        <v>67.361999999999995</v>
      </c>
      <c r="D41" s="123">
        <v>110.096</v>
      </c>
      <c r="E41" s="123">
        <v>406.92999999999995</v>
      </c>
      <c r="F41" s="123">
        <v>177.45400000000001</v>
      </c>
      <c r="G41" s="123">
        <v>119.726</v>
      </c>
      <c r="H41" s="123">
        <v>2.5780000000000003</v>
      </c>
    </row>
    <row r="42" spans="1:8" x14ac:dyDescent="0.35">
      <c r="A42" s="114">
        <v>2058</v>
      </c>
      <c r="B42" s="123">
        <v>230.79000000000002</v>
      </c>
      <c r="C42" s="123">
        <v>64.64800000000001</v>
      </c>
      <c r="D42" s="123">
        <v>116.22799999999999</v>
      </c>
      <c r="E42" s="123">
        <v>411.66400000000004</v>
      </c>
      <c r="F42" s="123">
        <v>180.87199999999999</v>
      </c>
      <c r="G42" s="123">
        <v>122.43800000000002</v>
      </c>
      <c r="H42" s="123">
        <v>2.5140000000000002</v>
      </c>
    </row>
    <row r="43" spans="1:8" x14ac:dyDescent="0.35">
      <c r="A43" s="114">
        <v>2059</v>
      </c>
      <c r="B43" s="123">
        <v>230.86399999999998</v>
      </c>
      <c r="C43" s="123">
        <v>65.305999999999997</v>
      </c>
      <c r="D43" s="123">
        <v>119.03399999999999</v>
      </c>
      <c r="E43" s="123">
        <v>415.20199999999994</v>
      </c>
      <c r="F43" s="123">
        <v>184.33599999999998</v>
      </c>
      <c r="G43" s="123">
        <v>122.93400000000001</v>
      </c>
      <c r="H43" s="123">
        <v>3.0380000000000003</v>
      </c>
    </row>
    <row r="44" spans="1:8" x14ac:dyDescent="0.35">
      <c r="A44" s="119">
        <v>2060</v>
      </c>
      <c r="B44" s="124">
        <v>231.55</v>
      </c>
      <c r="C44" s="124">
        <v>65.652000000000015</v>
      </c>
      <c r="D44" s="124">
        <v>120.2</v>
      </c>
      <c r="E44" s="124">
        <v>417.40200000000004</v>
      </c>
      <c r="F44" s="124">
        <v>185.84800000000001</v>
      </c>
      <c r="G44" s="124">
        <v>121.60800000000002</v>
      </c>
      <c r="H44" s="124">
        <v>3.5340000000000003</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C11D-8CB7-4E7B-9146-913A7F9DB213}">
  <dimension ref="A1:H44"/>
  <sheetViews>
    <sheetView workbookViewId="0">
      <selection activeCell="A2" sqref="A2"/>
    </sheetView>
  </sheetViews>
  <sheetFormatPr defaultColWidth="8.75" defaultRowHeight="15" x14ac:dyDescent="0.35"/>
  <cols>
    <col min="1" max="8" width="20.625" style="114" customWidth="1"/>
    <col min="9" max="16384" width="8.75" style="114"/>
  </cols>
  <sheetData>
    <row r="1" spans="1:8" ht="15.45" x14ac:dyDescent="0.4">
      <c r="A1" s="130" t="s">
        <v>240</v>
      </c>
    </row>
    <row r="2" spans="1:8" x14ac:dyDescent="0.35">
      <c r="A2" s="13"/>
    </row>
    <row r="3" spans="1:8" ht="15.45" x14ac:dyDescent="0.4">
      <c r="A3" s="114" t="s">
        <v>231</v>
      </c>
    </row>
    <row r="4" spans="1:8" x14ac:dyDescent="0.35">
      <c r="A4" s="118" t="s">
        <v>188</v>
      </c>
      <c r="B4" s="118" t="s">
        <v>189</v>
      </c>
      <c r="C4" s="118" t="s">
        <v>190</v>
      </c>
      <c r="D4" s="118" t="s">
        <v>191</v>
      </c>
      <c r="E4" s="118" t="s">
        <v>192</v>
      </c>
      <c r="F4" s="118" t="s">
        <v>193</v>
      </c>
      <c r="G4" s="118" t="s">
        <v>194</v>
      </c>
      <c r="H4" s="118" t="s">
        <v>195</v>
      </c>
    </row>
    <row r="5" spans="1:8" x14ac:dyDescent="0.35">
      <c r="A5" s="114">
        <v>2021</v>
      </c>
      <c r="B5" s="123">
        <v>204.64</v>
      </c>
      <c r="C5" s="123">
        <v>51.581999999999994</v>
      </c>
      <c r="D5" s="123">
        <v>8.3800000000000008</v>
      </c>
      <c r="E5" s="123">
        <v>312.286</v>
      </c>
      <c r="F5" s="123">
        <v>112.71600000000001</v>
      </c>
      <c r="G5" s="123">
        <v>0</v>
      </c>
      <c r="H5" s="122">
        <v>0</v>
      </c>
    </row>
    <row r="6" spans="1:8" x14ac:dyDescent="0.35">
      <c r="A6" s="114">
        <v>2022</v>
      </c>
      <c r="B6" s="123">
        <v>207.142</v>
      </c>
      <c r="C6" s="123">
        <v>54.005999999999993</v>
      </c>
      <c r="D6" s="123">
        <v>9.6419999999999995</v>
      </c>
      <c r="E6" s="123">
        <v>319.04200000000003</v>
      </c>
      <c r="F6" s="123">
        <v>116.76399999999998</v>
      </c>
      <c r="G6" s="123">
        <v>0</v>
      </c>
      <c r="H6" s="123">
        <v>0</v>
      </c>
    </row>
    <row r="7" spans="1:8" x14ac:dyDescent="0.35">
      <c r="A7" s="114">
        <v>2023</v>
      </c>
      <c r="B7" s="123">
        <v>206.71400000000003</v>
      </c>
      <c r="C7" s="123">
        <v>51.705999999999996</v>
      </c>
      <c r="D7" s="123">
        <v>11.141999999999999</v>
      </c>
      <c r="E7" s="123">
        <v>314.464</v>
      </c>
      <c r="F7" s="123">
        <v>114.386</v>
      </c>
      <c r="G7" s="123">
        <v>0</v>
      </c>
      <c r="H7" s="123">
        <v>0</v>
      </c>
    </row>
    <row r="8" spans="1:8" x14ac:dyDescent="0.35">
      <c r="A8" s="114">
        <v>2024</v>
      </c>
      <c r="B8" s="123">
        <v>209.33399999999997</v>
      </c>
      <c r="C8" s="123">
        <v>51.160000000000004</v>
      </c>
      <c r="D8" s="123">
        <v>12.026</v>
      </c>
      <c r="E8" s="123">
        <v>320.49799999999999</v>
      </c>
      <c r="F8" s="123">
        <v>117.05199999999999</v>
      </c>
      <c r="G8" s="123">
        <v>0</v>
      </c>
      <c r="H8" s="123">
        <v>0</v>
      </c>
    </row>
    <row r="9" spans="1:8" x14ac:dyDescent="0.35">
      <c r="A9" s="114">
        <v>2025</v>
      </c>
      <c r="B9" s="123">
        <v>212.60399999999998</v>
      </c>
      <c r="C9" s="123">
        <v>56.363999999999997</v>
      </c>
      <c r="D9" s="123">
        <v>13.706</v>
      </c>
      <c r="E9" s="123">
        <v>331.74200000000002</v>
      </c>
      <c r="F9" s="123">
        <v>123.87199999999999</v>
      </c>
      <c r="G9" s="123">
        <v>0</v>
      </c>
      <c r="H9" s="123">
        <v>0</v>
      </c>
    </row>
    <row r="10" spans="1:8" x14ac:dyDescent="0.35">
      <c r="A10" s="114">
        <v>2026</v>
      </c>
      <c r="B10" s="123">
        <v>215.51000000000005</v>
      </c>
      <c r="C10" s="123">
        <v>54.823999999999998</v>
      </c>
      <c r="D10" s="123">
        <v>16.224</v>
      </c>
      <c r="E10" s="123">
        <v>338.45</v>
      </c>
      <c r="F10" s="123">
        <v>125.89199999999998</v>
      </c>
      <c r="G10" s="123">
        <v>0</v>
      </c>
      <c r="H10" s="123">
        <v>0</v>
      </c>
    </row>
    <row r="11" spans="1:8" x14ac:dyDescent="0.35">
      <c r="A11" s="114">
        <v>2027</v>
      </c>
      <c r="B11" s="123">
        <v>216.67</v>
      </c>
      <c r="C11" s="123">
        <v>51.555999999999997</v>
      </c>
      <c r="D11" s="123">
        <v>18.326000000000001</v>
      </c>
      <c r="E11" s="123">
        <v>338.46600000000001</v>
      </c>
      <c r="F11" s="123">
        <v>124.02799999999999</v>
      </c>
      <c r="G11" s="123">
        <v>0</v>
      </c>
      <c r="H11" s="123">
        <v>0</v>
      </c>
    </row>
    <row r="12" spans="1:8" x14ac:dyDescent="0.35">
      <c r="A12" s="114">
        <v>2028</v>
      </c>
      <c r="B12" s="123">
        <v>217.46599999999998</v>
      </c>
      <c r="C12" s="123">
        <v>50.013999999999996</v>
      </c>
      <c r="D12" s="123">
        <v>20.462</v>
      </c>
      <c r="E12" s="123">
        <v>345.48799999999994</v>
      </c>
      <c r="F12" s="123">
        <v>128.91800000000001</v>
      </c>
      <c r="G12" s="123">
        <v>0</v>
      </c>
      <c r="H12" s="123">
        <v>0</v>
      </c>
    </row>
    <row r="13" spans="1:8" x14ac:dyDescent="0.35">
      <c r="A13" s="114">
        <v>2029</v>
      </c>
      <c r="B13" s="123">
        <v>217.54599999999999</v>
      </c>
      <c r="C13" s="123">
        <v>51.112000000000002</v>
      </c>
      <c r="D13" s="123">
        <v>22.928000000000001</v>
      </c>
      <c r="E13" s="123">
        <v>350.322</v>
      </c>
      <c r="F13" s="123">
        <v>133.85</v>
      </c>
      <c r="G13" s="123">
        <v>0</v>
      </c>
      <c r="H13" s="123">
        <v>0</v>
      </c>
    </row>
    <row r="14" spans="1:8" x14ac:dyDescent="0.35">
      <c r="A14" s="114">
        <v>2030</v>
      </c>
      <c r="B14" s="123">
        <v>217.60599999999999</v>
      </c>
      <c r="C14" s="123">
        <v>43.646000000000001</v>
      </c>
      <c r="D14" s="123">
        <v>25.562000000000001</v>
      </c>
      <c r="E14" s="123">
        <v>346.38800000000003</v>
      </c>
      <c r="F14" s="123">
        <v>130.91399999999999</v>
      </c>
      <c r="G14" s="123">
        <v>0</v>
      </c>
      <c r="H14" s="123">
        <v>0</v>
      </c>
    </row>
    <row r="15" spans="1:8" x14ac:dyDescent="0.35">
      <c r="A15" s="114">
        <v>2031</v>
      </c>
      <c r="B15" s="123">
        <v>217.762</v>
      </c>
      <c r="C15" s="123">
        <v>42.000000000000007</v>
      </c>
      <c r="D15" s="123">
        <v>28.706</v>
      </c>
      <c r="E15" s="123">
        <v>349.89399999999995</v>
      </c>
      <c r="F15" s="123">
        <v>134.47399999999999</v>
      </c>
      <c r="G15" s="123">
        <v>0</v>
      </c>
      <c r="H15" s="123">
        <v>0</v>
      </c>
    </row>
    <row r="16" spans="1:8" x14ac:dyDescent="0.35">
      <c r="A16" s="114">
        <v>2032</v>
      </c>
      <c r="B16" s="123">
        <v>218.15</v>
      </c>
      <c r="C16" s="123">
        <v>38.339999999999996</v>
      </c>
      <c r="D16" s="123">
        <v>31.879999999999995</v>
      </c>
      <c r="E16" s="123">
        <v>351.14</v>
      </c>
      <c r="F16" s="123">
        <v>136.17400000000001</v>
      </c>
      <c r="G16" s="123">
        <v>0</v>
      </c>
      <c r="H16" s="123">
        <v>0</v>
      </c>
    </row>
    <row r="17" spans="1:8" x14ac:dyDescent="0.35">
      <c r="A17" s="114">
        <v>2033</v>
      </c>
      <c r="B17" s="123">
        <v>219.21199999999999</v>
      </c>
      <c r="C17" s="123">
        <v>38.035999999999994</v>
      </c>
      <c r="D17" s="123">
        <v>37.311999999999998</v>
      </c>
      <c r="E17" s="123">
        <v>356.17400000000004</v>
      </c>
      <c r="F17" s="123">
        <v>140.19999999999999</v>
      </c>
      <c r="G17" s="123">
        <v>0</v>
      </c>
      <c r="H17" s="123">
        <v>0</v>
      </c>
    </row>
    <row r="18" spans="1:8" x14ac:dyDescent="0.35">
      <c r="A18" s="114">
        <v>2034</v>
      </c>
      <c r="B18" s="123">
        <v>220.24799999999999</v>
      </c>
      <c r="C18" s="123">
        <v>32.47</v>
      </c>
      <c r="D18" s="123">
        <v>42.426000000000002</v>
      </c>
      <c r="E18" s="123">
        <v>355.67400000000004</v>
      </c>
      <c r="F18" s="123">
        <v>140.25200000000001</v>
      </c>
      <c r="G18" s="123">
        <v>0</v>
      </c>
      <c r="H18" s="123">
        <v>0</v>
      </c>
    </row>
    <row r="19" spans="1:8" x14ac:dyDescent="0.35">
      <c r="A19" s="114">
        <v>2035</v>
      </c>
      <c r="B19" s="123">
        <v>221.31199999999998</v>
      </c>
      <c r="C19" s="123">
        <v>29.052</v>
      </c>
      <c r="D19" s="123">
        <v>46.664000000000001</v>
      </c>
      <c r="E19" s="123">
        <v>358.68400000000003</v>
      </c>
      <c r="F19" s="123">
        <v>142.184</v>
      </c>
      <c r="G19" s="123">
        <v>0</v>
      </c>
      <c r="H19" s="123">
        <v>0</v>
      </c>
    </row>
    <row r="20" spans="1:8" x14ac:dyDescent="0.35">
      <c r="A20" s="114">
        <v>2036</v>
      </c>
      <c r="B20" s="123">
        <v>222.392</v>
      </c>
      <c r="C20" s="123">
        <v>24.981999999999999</v>
      </c>
      <c r="D20" s="123">
        <v>50.107999999999997</v>
      </c>
      <c r="E20" s="123">
        <v>358.75799999999998</v>
      </c>
      <c r="F20" s="123">
        <v>143.322</v>
      </c>
      <c r="G20" s="123">
        <v>0</v>
      </c>
      <c r="H20" s="123">
        <v>0</v>
      </c>
    </row>
    <row r="21" spans="1:8" x14ac:dyDescent="0.35">
      <c r="A21" s="114">
        <v>2037</v>
      </c>
      <c r="B21" s="123">
        <v>223.47600000000003</v>
      </c>
      <c r="C21" s="123">
        <v>24.33</v>
      </c>
      <c r="D21" s="123">
        <v>50.158000000000001</v>
      </c>
      <c r="E21" s="123">
        <v>359.57800000000003</v>
      </c>
      <c r="F21" s="123">
        <v>144.666</v>
      </c>
      <c r="G21" s="123">
        <v>0</v>
      </c>
      <c r="H21" s="123">
        <v>0</v>
      </c>
    </row>
    <row r="22" spans="1:8" x14ac:dyDescent="0.35">
      <c r="A22" s="114">
        <v>2038</v>
      </c>
      <c r="B22" s="123">
        <v>224.56599999999997</v>
      </c>
      <c r="C22" s="123">
        <v>18.996000000000002</v>
      </c>
      <c r="D22" s="123">
        <v>49.400000000000006</v>
      </c>
      <c r="E22" s="123">
        <v>354.53200000000004</v>
      </c>
      <c r="F22" s="123">
        <v>140.09399999999999</v>
      </c>
      <c r="G22" s="123">
        <v>0</v>
      </c>
      <c r="H22" s="123">
        <v>0</v>
      </c>
    </row>
    <row r="23" spans="1:8" x14ac:dyDescent="0.35">
      <c r="A23" s="114">
        <v>2039</v>
      </c>
      <c r="B23" s="123">
        <v>225.71400000000003</v>
      </c>
      <c r="C23" s="123">
        <v>14.564000000000002</v>
      </c>
      <c r="D23" s="123">
        <v>48.896000000000001</v>
      </c>
      <c r="E23" s="123">
        <v>350.48</v>
      </c>
      <c r="F23" s="123">
        <v>134.714</v>
      </c>
      <c r="G23" s="123">
        <v>0</v>
      </c>
      <c r="H23" s="123">
        <v>0</v>
      </c>
    </row>
    <row r="24" spans="1:8" x14ac:dyDescent="0.35">
      <c r="A24" s="114">
        <v>2040</v>
      </c>
      <c r="B24" s="123">
        <v>226.86799999999999</v>
      </c>
      <c r="C24" s="123">
        <v>12.528</v>
      </c>
      <c r="D24" s="123">
        <v>49.92</v>
      </c>
      <c r="E24" s="123">
        <v>349.36800000000005</v>
      </c>
      <c r="F24" s="123">
        <v>134.94999999999999</v>
      </c>
      <c r="G24" s="123">
        <v>0</v>
      </c>
      <c r="H24" s="123">
        <v>0</v>
      </c>
    </row>
    <row r="25" spans="1:8" x14ac:dyDescent="0.35">
      <c r="A25" s="114">
        <v>2041</v>
      </c>
      <c r="B25" s="123">
        <v>228.02799999999996</v>
      </c>
      <c r="C25" s="123">
        <v>10.608000000000001</v>
      </c>
      <c r="D25" s="123">
        <v>49.856000000000009</v>
      </c>
      <c r="E25" s="123">
        <v>346.35200000000003</v>
      </c>
      <c r="F25" s="123">
        <v>132.18799999999999</v>
      </c>
      <c r="G25" s="123">
        <v>0</v>
      </c>
      <c r="H25" s="123">
        <v>0</v>
      </c>
    </row>
    <row r="26" spans="1:8" x14ac:dyDescent="0.35">
      <c r="A26" s="114">
        <v>2042</v>
      </c>
      <c r="B26" s="123">
        <v>229.19400000000002</v>
      </c>
      <c r="C26" s="123">
        <v>4.782</v>
      </c>
      <c r="D26" s="123">
        <v>51.744000000000007</v>
      </c>
      <c r="E26" s="123">
        <v>342.85599999999999</v>
      </c>
      <c r="F26" s="123">
        <v>127.95</v>
      </c>
      <c r="G26" s="123">
        <v>0</v>
      </c>
      <c r="H26" s="123">
        <v>0</v>
      </c>
    </row>
    <row r="27" spans="1:8" x14ac:dyDescent="0.35">
      <c r="A27" s="114">
        <v>2043</v>
      </c>
      <c r="B27" s="123">
        <v>230.36599999999999</v>
      </c>
      <c r="C27" s="123">
        <v>2.3200000000000003</v>
      </c>
      <c r="D27" s="123">
        <v>51.558000000000007</v>
      </c>
      <c r="E27" s="123">
        <v>342.08199999999999</v>
      </c>
      <c r="F27" s="123">
        <v>125.22399999999998</v>
      </c>
      <c r="G27" s="123">
        <v>0</v>
      </c>
      <c r="H27" s="123">
        <v>0</v>
      </c>
    </row>
    <row r="28" spans="1:8" x14ac:dyDescent="0.35">
      <c r="A28" s="114">
        <v>2044</v>
      </c>
      <c r="B28" s="123">
        <v>231.54400000000001</v>
      </c>
      <c r="C28" s="123">
        <v>2.3200000000000003</v>
      </c>
      <c r="D28" s="123">
        <v>52.536000000000001</v>
      </c>
      <c r="E28" s="123">
        <v>344.69200000000001</v>
      </c>
      <c r="F28" s="123">
        <v>127.492</v>
      </c>
      <c r="G28" s="123">
        <v>0</v>
      </c>
      <c r="H28" s="123">
        <v>0</v>
      </c>
    </row>
    <row r="29" spans="1:8" x14ac:dyDescent="0.35">
      <c r="A29" s="114">
        <v>2045</v>
      </c>
      <c r="B29" s="123">
        <v>232.72799999999998</v>
      </c>
      <c r="C29" s="123">
        <v>1.34</v>
      </c>
      <c r="D29" s="123">
        <v>53.589999999999996</v>
      </c>
      <c r="E29" s="123">
        <v>347.61</v>
      </c>
      <c r="F29" s="123">
        <v>127.024</v>
      </c>
      <c r="G29" s="123">
        <v>0</v>
      </c>
      <c r="H29" s="123">
        <v>0</v>
      </c>
    </row>
    <row r="30" spans="1:8" x14ac:dyDescent="0.35">
      <c r="A30" s="114">
        <v>2046</v>
      </c>
      <c r="B30" s="123">
        <v>233.91799999999998</v>
      </c>
      <c r="C30" s="123">
        <v>0</v>
      </c>
      <c r="D30" s="123">
        <v>55.083999999999989</v>
      </c>
      <c r="E30" s="123">
        <v>348.916</v>
      </c>
      <c r="F30" s="123">
        <v>125.17400000000001</v>
      </c>
      <c r="G30" s="123">
        <v>0</v>
      </c>
      <c r="H30" s="123">
        <v>0</v>
      </c>
    </row>
    <row r="31" spans="1:8" x14ac:dyDescent="0.35">
      <c r="A31" s="114">
        <v>2047</v>
      </c>
      <c r="B31" s="123">
        <v>235.11399999999998</v>
      </c>
      <c r="C31" s="123">
        <v>9.1999999999999998E-2</v>
      </c>
      <c r="D31" s="123">
        <v>56.015999999999998</v>
      </c>
      <c r="E31" s="123">
        <v>353.69600000000003</v>
      </c>
      <c r="F31" s="123">
        <v>126.36000000000001</v>
      </c>
      <c r="G31" s="123">
        <v>0</v>
      </c>
      <c r="H31" s="123">
        <v>0</v>
      </c>
    </row>
    <row r="32" spans="1:8" x14ac:dyDescent="0.35">
      <c r="A32" s="114">
        <v>2048</v>
      </c>
      <c r="B32" s="123">
        <v>236.31599999999997</v>
      </c>
      <c r="C32" s="123">
        <v>9.1999999999999998E-2</v>
      </c>
      <c r="D32" s="123">
        <v>59.746000000000002</v>
      </c>
      <c r="E32" s="123">
        <v>358.81200000000001</v>
      </c>
      <c r="F32" s="123">
        <v>129.88</v>
      </c>
      <c r="G32" s="123">
        <v>0</v>
      </c>
      <c r="H32" s="123">
        <v>0</v>
      </c>
    </row>
    <row r="33" spans="1:8" x14ac:dyDescent="0.35">
      <c r="A33" s="114">
        <v>2049</v>
      </c>
      <c r="B33" s="123">
        <v>237.52400000000003</v>
      </c>
      <c r="C33" s="123">
        <v>9.1999999999999998E-2</v>
      </c>
      <c r="D33" s="123">
        <v>61.396000000000001</v>
      </c>
      <c r="E33" s="123">
        <v>362.64399999999995</v>
      </c>
      <c r="F33" s="123">
        <v>131.62800000000001</v>
      </c>
      <c r="G33" s="123">
        <v>0</v>
      </c>
      <c r="H33" s="123">
        <v>0</v>
      </c>
    </row>
    <row r="34" spans="1:8" x14ac:dyDescent="0.35">
      <c r="A34" s="114">
        <v>2050</v>
      </c>
      <c r="B34" s="123">
        <v>238.738</v>
      </c>
      <c r="C34" s="123">
        <v>9.1999999999999998E-2</v>
      </c>
      <c r="D34" s="123">
        <v>60.918000000000006</v>
      </c>
      <c r="E34" s="123">
        <v>364.04399999999998</v>
      </c>
      <c r="F34" s="123">
        <v>133.67999999999998</v>
      </c>
      <c r="G34" s="123">
        <v>0</v>
      </c>
      <c r="H34" s="123">
        <v>0</v>
      </c>
    </row>
    <row r="35" spans="1:8" x14ac:dyDescent="0.35">
      <c r="A35" s="114">
        <v>2051</v>
      </c>
      <c r="B35" s="123">
        <v>239.95800000000003</v>
      </c>
      <c r="C35" s="123">
        <v>9.1999999999999998E-2</v>
      </c>
      <c r="D35" s="123">
        <v>60.355999999999995</v>
      </c>
      <c r="E35" s="123">
        <v>366.84799999999996</v>
      </c>
      <c r="F35" s="123">
        <v>134.66200000000001</v>
      </c>
      <c r="G35" s="123">
        <v>0</v>
      </c>
      <c r="H35" s="123">
        <v>0</v>
      </c>
    </row>
    <row r="36" spans="1:8" x14ac:dyDescent="0.35">
      <c r="A36" s="114">
        <v>2052</v>
      </c>
      <c r="B36" s="123">
        <v>241.18399999999997</v>
      </c>
      <c r="C36" s="123">
        <v>0</v>
      </c>
      <c r="D36" s="123">
        <v>62.929999999999993</v>
      </c>
      <c r="E36" s="123">
        <v>369.72400000000005</v>
      </c>
      <c r="F36" s="123">
        <v>137.60399999999998</v>
      </c>
      <c r="G36" s="123">
        <v>0</v>
      </c>
      <c r="H36" s="123">
        <v>0</v>
      </c>
    </row>
    <row r="37" spans="1:8" x14ac:dyDescent="0.35">
      <c r="A37" s="114">
        <v>2053</v>
      </c>
      <c r="B37" s="123">
        <v>242.41799999999998</v>
      </c>
      <c r="C37" s="123">
        <v>1.226</v>
      </c>
      <c r="D37" s="123">
        <v>62.103999999999999</v>
      </c>
      <c r="E37" s="123">
        <v>371.54599999999999</v>
      </c>
      <c r="F37" s="123">
        <v>138.27799999999999</v>
      </c>
      <c r="G37" s="123">
        <v>0</v>
      </c>
      <c r="H37" s="123">
        <v>0</v>
      </c>
    </row>
    <row r="38" spans="1:8" x14ac:dyDescent="0.35">
      <c r="A38" s="114">
        <v>2054</v>
      </c>
      <c r="B38" s="123">
        <v>243.65799999999999</v>
      </c>
      <c r="C38" s="123">
        <v>1.226</v>
      </c>
      <c r="D38" s="123">
        <v>61.402000000000001</v>
      </c>
      <c r="E38" s="123">
        <v>371.35599999999999</v>
      </c>
      <c r="F38" s="123">
        <v>136.708</v>
      </c>
      <c r="G38" s="123">
        <v>0</v>
      </c>
      <c r="H38" s="123">
        <v>0</v>
      </c>
    </row>
    <row r="39" spans="1:8" x14ac:dyDescent="0.35">
      <c r="A39" s="114">
        <v>2055</v>
      </c>
      <c r="B39" s="123">
        <v>244.904</v>
      </c>
      <c r="C39" s="123">
        <v>1.226</v>
      </c>
      <c r="D39" s="123">
        <v>64.05</v>
      </c>
      <c r="E39" s="123">
        <v>374.18400000000003</v>
      </c>
      <c r="F39" s="123">
        <v>136.61200000000002</v>
      </c>
      <c r="G39" s="123">
        <v>0</v>
      </c>
      <c r="H39" s="123">
        <v>0</v>
      </c>
    </row>
    <row r="40" spans="1:8" x14ac:dyDescent="0.35">
      <c r="A40" s="114">
        <v>2056</v>
      </c>
      <c r="B40" s="123">
        <v>246.15600000000001</v>
      </c>
      <c r="C40" s="123">
        <v>1.226</v>
      </c>
      <c r="D40" s="123">
        <v>67.631999999999991</v>
      </c>
      <c r="E40" s="123">
        <v>378.53800000000001</v>
      </c>
      <c r="F40" s="123">
        <v>140.274</v>
      </c>
      <c r="G40" s="123">
        <v>0</v>
      </c>
      <c r="H40" s="123">
        <v>0</v>
      </c>
    </row>
    <row r="41" spans="1:8" x14ac:dyDescent="0.35">
      <c r="A41" s="114">
        <v>2057</v>
      </c>
      <c r="B41" s="123">
        <v>247.41399999999999</v>
      </c>
      <c r="C41" s="123">
        <v>1.226</v>
      </c>
      <c r="D41" s="123">
        <v>70.63</v>
      </c>
      <c r="E41" s="123">
        <v>380.75200000000001</v>
      </c>
      <c r="F41" s="123">
        <v>140.36799999999999</v>
      </c>
      <c r="G41" s="123">
        <v>0</v>
      </c>
      <c r="H41" s="123">
        <v>0</v>
      </c>
    </row>
    <row r="42" spans="1:8" x14ac:dyDescent="0.35">
      <c r="A42" s="114">
        <v>2058</v>
      </c>
      <c r="B42" s="123">
        <v>248.67800000000003</v>
      </c>
      <c r="C42" s="123">
        <v>0</v>
      </c>
      <c r="D42" s="123">
        <v>76.274000000000001</v>
      </c>
      <c r="E42" s="123">
        <v>387.96199999999999</v>
      </c>
      <c r="F42" s="123">
        <v>145.36799999999999</v>
      </c>
      <c r="G42" s="123">
        <v>0</v>
      </c>
      <c r="H42" s="123">
        <v>0</v>
      </c>
    </row>
    <row r="43" spans="1:8" x14ac:dyDescent="0.35">
      <c r="A43" s="114">
        <v>2059</v>
      </c>
      <c r="B43" s="123">
        <v>249.95</v>
      </c>
      <c r="C43" s="123">
        <v>0</v>
      </c>
      <c r="D43" s="123">
        <v>80.10199999999999</v>
      </c>
      <c r="E43" s="123">
        <v>394.84400000000005</v>
      </c>
      <c r="F43" s="123">
        <v>150.85</v>
      </c>
      <c r="G43" s="123">
        <v>0</v>
      </c>
      <c r="H43" s="123">
        <v>0</v>
      </c>
    </row>
    <row r="44" spans="1:8" x14ac:dyDescent="0.35">
      <c r="A44" s="119">
        <v>2060</v>
      </c>
      <c r="B44" s="124">
        <v>251.22800000000001</v>
      </c>
      <c r="C44" s="124">
        <v>0</v>
      </c>
      <c r="D44" s="124">
        <v>78.808000000000007</v>
      </c>
      <c r="E44" s="124">
        <v>394.62200000000001</v>
      </c>
      <c r="F44" s="124">
        <v>149.03199999999998</v>
      </c>
      <c r="G44" s="124">
        <v>0</v>
      </c>
      <c r="H44" s="124">
        <v>0</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0F73-18B4-4ABF-AF9D-DF7C15EDE90B}">
  <dimension ref="A1:G82"/>
  <sheetViews>
    <sheetView workbookViewId="0">
      <selection activeCell="A2" sqref="A2"/>
    </sheetView>
  </sheetViews>
  <sheetFormatPr defaultColWidth="8.75" defaultRowHeight="15" x14ac:dyDescent="0.35"/>
  <cols>
    <col min="1" max="16384" width="8.75" style="114"/>
  </cols>
  <sheetData>
    <row r="1" spans="1:7" ht="15.45" x14ac:dyDescent="0.4">
      <c r="A1" s="3" t="s">
        <v>241</v>
      </c>
    </row>
    <row r="3" spans="1:7" ht="15.45" x14ac:dyDescent="0.4">
      <c r="A3" s="114" t="s">
        <v>230</v>
      </c>
    </row>
    <row r="4" spans="1:7" ht="45" x14ac:dyDescent="0.35">
      <c r="A4" s="118" t="s">
        <v>188</v>
      </c>
      <c r="B4" s="118" t="s">
        <v>198</v>
      </c>
      <c r="C4" s="125" t="s">
        <v>203</v>
      </c>
      <c r="D4" s="118" t="s">
        <v>199</v>
      </c>
      <c r="E4" s="118" t="s">
        <v>200</v>
      </c>
      <c r="F4" s="118" t="s">
        <v>201</v>
      </c>
      <c r="G4" s="118" t="s">
        <v>202</v>
      </c>
    </row>
    <row r="5" spans="1:7" x14ac:dyDescent="0.35">
      <c r="A5" s="114">
        <v>2021</v>
      </c>
      <c r="B5" s="123">
        <v>146.11799999999999</v>
      </c>
      <c r="C5" s="123">
        <v>170.852</v>
      </c>
      <c r="D5" s="123">
        <v>237.596</v>
      </c>
      <c r="E5" s="123">
        <v>315.34399999999999</v>
      </c>
      <c r="F5" s="123">
        <v>434.35399999999998</v>
      </c>
      <c r="G5" s="123">
        <v>716.10400000000004</v>
      </c>
    </row>
    <row r="6" spans="1:7" x14ac:dyDescent="0.35">
      <c r="A6" s="114">
        <v>2022</v>
      </c>
      <c r="B6" s="123">
        <v>151.55599999999998</v>
      </c>
      <c r="C6" s="123">
        <v>176.25</v>
      </c>
      <c r="D6" s="123">
        <v>241.29400000000001</v>
      </c>
      <c r="E6" s="123">
        <v>321.34000000000003</v>
      </c>
      <c r="F6" s="123">
        <v>441.37</v>
      </c>
      <c r="G6" s="123">
        <v>711.572</v>
      </c>
    </row>
    <row r="7" spans="1:7" x14ac:dyDescent="0.35">
      <c r="A7" s="114">
        <v>2023</v>
      </c>
      <c r="B7" s="123">
        <v>150.87199999999999</v>
      </c>
      <c r="C7" s="123">
        <v>170.25599999999997</v>
      </c>
      <c r="D7" s="123">
        <v>240.07600000000002</v>
      </c>
      <c r="E7" s="123">
        <v>317.096</v>
      </c>
      <c r="F7" s="123">
        <v>436.88</v>
      </c>
      <c r="G7" s="123">
        <v>713.84800000000007</v>
      </c>
    </row>
    <row r="8" spans="1:7" x14ac:dyDescent="0.35">
      <c r="A8" s="114">
        <v>2024</v>
      </c>
      <c r="B8" s="123">
        <v>153.184</v>
      </c>
      <c r="C8" s="123">
        <v>174.25399999999999</v>
      </c>
      <c r="D8" s="123">
        <v>243.15</v>
      </c>
      <c r="E8" s="123">
        <v>323.19200000000001</v>
      </c>
      <c r="F8" s="123">
        <v>444.34400000000005</v>
      </c>
      <c r="G8" s="123">
        <v>729.28800000000001</v>
      </c>
    </row>
    <row r="9" spans="1:7" x14ac:dyDescent="0.35">
      <c r="A9" s="114">
        <v>2025</v>
      </c>
      <c r="B9" s="123">
        <v>154.59999999999997</v>
      </c>
      <c r="C9" s="123">
        <v>175.29799999999997</v>
      </c>
      <c r="D9" s="123">
        <v>250.494</v>
      </c>
      <c r="E9" s="123">
        <v>335.44200000000001</v>
      </c>
      <c r="F9" s="123">
        <v>459.01599999999996</v>
      </c>
      <c r="G9" s="123">
        <v>735.17800000000011</v>
      </c>
    </row>
    <row r="10" spans="1:7" x14ac:dyDescent="0.35">
      <c r="A10" s="114">
        <v>2026</v>
      </c>
      <c r="B10" s="123">
        <v>157.52799999999999</v>
      </c>
      <c r="C10" s="123">
        <v>177.37</v>
      </c>
      <c r="D10" s="123">
        <v>256.32</v>
      </c>
      <c r="E10" s="123">
        <v>342.26799999999997</v>
      </c>
      <c r="F10" s="123">
        <v>465.27600000000001</v>
      </c>
      <c r="G10" s="123">
        <v>736.08</v>
      </c>
    </row>
    <row r="11" spans="1:7" x14ac:dyDescent="0.35">
      <c r="A11" s="114">
        <v>2027</v>
      </c>
      <c r="B11" s="123">
        <v>157.05199999999999</v>
      </c>
      <c r="C11" s="123">
        <v>177.81199999999998</v>
      </c>
      <c r="D11" s="123">
        <v>257.63</v>
      </c>
      <c r="E11" s="123">
        <v>342.53800000000001</v>
      </c>
      <c r="F11" s="123">
        <v>462.97399999999999</v>
      </c>
      <c r="G11" s="123">
        <v>745.44199999999989</v>
      </c>
    </row>
    <row r="12" spans="1:7" x14ac:dyDescent="0.35">
      <c r="A12" s="114">
        <v>2028</v>
      </c>
      <c r="B12" s="123">
        <v>155.65199999999999</v>
      </c>
      <c r="C12" s="123">
        <v>176.85999999999999</v>
      </c>
      <c r="D12" s="123">
        <v>260.13600000000002</v>
      </c>
      <c r="E12" s="123">
        <v>348.17</v>
      </c>
      <c r="F12" s="123">
        <v>469.06200000000001</v>
      </c>
      <c r="G12" s="123">
        <v>744.99799999999993</v>
      </c>
    </row>
    <row r="13" spans="1:7" x14ac:dyDescent="0.35">
      <c r="A13" s="114">
        <v>2029</v>
      </c>
      <c r="B13" s="123">
        <v>153.65199999999999</v>
      </c>
      <c r="C13" s="123">
        <v>173.46599999999998</v>
      </c>
      <c r="D13" s="123">
        <v>263.44799999999998</v>
      </c>
      <c r="E13" s="123">
        <v>351.91999999999996</v>
      </c>
      <c r="F13" s="123">
        <v>472.81000000000006</v>
      </c>
      <c r="G13" s="123">
        <v>738.32600000000002</v>
      </c>
    </row>
    <row r="14" spans="1:7" x14ac:dyDescent="0.35">
      <c r="A14" s="114">
        <v>2030</v>
      </c>
      <c r="B14" s="123">
        <v>156.572</v>
      </c>
      <c r="C14" s="123">
        <v>175.84</v>
      </c>
      <c r="D14" s="123">
        <v>262.38</v>
      </c>
      <c r="E14" s="123">
        <v>347.16399999999993</v>
      </c>
      <c r="F14" s="123">
        <v>463.86</v>
      </c>
      <c r="G14" s="123">
        <v>739.68399999999997</v>
      </c>
    </row>
    <row r="15" spans="1:7" x14ac:dyDescent="0.35">
      <c r="A15" s="114">
        <v>2031</v>
      </c>
      <c r="B15" s="123">
        <v>157.15600000000001</v>
      </c>
      <c r="C15" s="123">
        <v>175.58799999999999</v>
      </c>
      <c r="D15" s="123">
        <v>263.548</v>
      </c>
      <c r="E15" s="123">
        <v>350.42200000000003</v>
      </c>
      <c r="F15" s="123">
        <v>469.24399999999997</v>
      </c>
      <c r="G15" s="123">
        <v>744.16799999999989</v>
      </c>
    </row>
    <row r="16" spans="1:7" x14ac:dyDescent="0.35">
      <c r="A16" s="114">
        <v>2032</v>
      </c>
      <c r="B16" s="123">
        <v>157.95599999999999</v>
      </c>
      <c r="C16" s="123">
        <v>176.624</v>
      </c>
      <c r="D16" s="123">
        <v>265.142</v>
      </c>
      <c r="E16" s="123">
        <v>352.10199999999998</v>
      </c>
      <c r="F16" s="123">
        <v>469.02199999999993</v>
      </c>
      <c r="G16" s="123">
        <v>728.74199999999996</v>
      </c>
    </row>
    <row r="17" spans="1:7" x14ac:dyDescent="0.35">
      <c r="A17" s="114">
        <v>2033</v>
      </c>
      <c r="B17" s="123">
        <v>161.16</v>
      </c>
      <c r="C17" s="123">
        <v>178.15199999999999</v>
      </c>
      <c r="D17" s="123">
        <v>269.72199999999992</v>
      </c>
      <c r="E17" s="123">
        <v>357.53399999999999</v>
      </c>
      <c r="F17" s="123">
        <v>476.04200000000003</v>
      </c>
      <c r="G17" s="123">
        <v>730.07800000000009</v>
      </c>
    </row>
    <row r="18" spans="1:7" x14ac:dyDescent="0.35">
      <c r="A18" s="114">
        <v>2034</v>
      </c>
      <c r="B18" s="123">
        <v>163.09200000000001</v>
      </c>
      <c r="C18" s="123">
        <v>179.62800000000001</v>
      </c>
      <c r="D18" s="123">
        <v>271.322</v>
      </c>
      <c r="E18" s="123">
        <v>357.79200000000003</v>
      </c>
      <c r="F18" s="123">
        <v>473.43799999999999</v>
      </c>
      <c r="G18" s="123">
        <v>726.67800000000011</v>
      </c>
    </row>
    <row r="19" spans="1:7" x14ac:dyDescent="0.35">
      <c r="A19" s="114">
        <v>2035</v>
      </c>
      <c r="B19" s="123">
        <v>158.422</v>
      </c>
      <c r="C19" s="123">
        <v>173.898</v>
      </c>
      <c r="D19" s="123">
        <v>271.60200000000003</v>
      </c>
      <c r="E19" s="123">
        <v>360.17600000000004</v>
      </c>
      <c r="F19" s="123">
        <v>475.58599999999996</v>
      </c>
      <c r="G19" s="123">
        <v>712.37200000000007</v>
      </c>
    </row>
    <row r="20" spans="1:7" x14ac:dyDescent="0.35">
      <c r="A20" s="114">
        <v>2036</v>
      </c>
      <c r="B20" s="123">
        <v>160.16400000000002</v>
      </c>
      <c r="C20" s="123">
        <v>176.21400000000003</v>
      </c>
      <c r="D20" s="123">
        <v>273.95600000000002</v>
      </c>
      <c r="E20" s="123">
        <v>360.28200000000004</v>
      </c>
      <c r="F20" s="123">
        <v>473.48599999999999</v>
      </c>
      <c r="G20" s="123">
        <v>702.10400000000004</v>
      </c>
    </row>
    <row r="21" spans="1:7" x14ac:dyDescent="0.35">
      <c r="A21" s="114">
        <v>2037</v>
      </c>
      <c r="B21" s="123">
        <v>160</v>
      </c>
      <c r="C21" s="123">
        <v>174.86599999999999</v>
      </c>
      <c r="D21" s="123">
        <v>274.01600000000002</v>
      </c>
      <c r="E21" s="123">
        <v>360.33800000000002</v>
      </c>
      <c r="F21" s="123">
        <v>473.67600000000004</v>
      </c>
      <c r="G21" s="123">
        <v>703.08600000000001</v>
      </c>
    </row>
    <row r="22" spans="1:7" x14ac:dyDescent="0.35">
      <c r="A22" s="114">
        <v>2038</v>
      </c>
      <c r="B22" s="123">
        <v>158.72200000000001</v>
      </c>
      <c r="C22" s="123">
        <v>173.83800000000002</v>
      </c>
      <c r="D22" s="123">
        <v>272.27600000000001</v>
      </c>
      <c r="E22" s="123">
        <v>356.12400000000002</v>
      </c>
      <c r="F22" s="123">
        <v>463.84800000000007</v>
      </c>
      <c r="G22" s="123">
        <v>688.15200000000004</v>
      </c>
    </row>
    <row r="23" spans="1:7" x14ac:dyDescent="0.35">
      <c r="A23" s="114">
        <v>2039</v>
      </c>
      <c r="B23" s="123">
        <v>159</v>
      </c>
      <c r="C23" s="123">
        <v>174.63</v>
      </c>
      <c r="D23" s="123">
        <v>270.41200000000003</v>
      </c>
      <c r="E23" s="123">
        <v>352.06800000000004</v>
      </c>
      <c r="F23" s="123">
        <v>457.21399999999994</v>
      </c>
      <c r="G23" s="123">
        <v>672.14</v>
      </c>
    </row>
    <row r="24" spans="1:7" x14ac:dyDescent="0.35">
      <c r="A24" s="114">
        <v>2040</v>
      </c>
      <c r="B24" s="123">
        <v>160.41000000000003</v>
      </c>
      <c r="C24" s="123">
        <v>176.09600000000003</v>
      </c>
      <c r="D24" s="123">
        <v>273.59199999999998</v>
      </c>
      <c r="E24" s="123">
        <v>351.80200000000002</v>
      </c>
      <c r="F24" s="123">
        <v>454.30399999999992</v>
      </c>
      <c r="G24" s="123">
        <v>672.31799999999998</v>
      </c>
    </row>
    <row r="25" spans="1:7" x14ac:dyDescent="0.35">
      <c r="A25" s="114">
        <v>2041</v>
      </c>
      <c r="B25" s="123">
        <v>155.58199999999999</v>
      </c>
      <c r="C25" s="123">
        <v>172.75</v>
      </c>
      <c r="D25" s="123">
        <v>272.97399999999999</v>
      </c>
      <c r="E25" s="123">
        <v>349.1</v>
      </c>
      <c r="F25" s="123">
        <v>447.43</v>
      </c>
      <c r="G25" s="123">
        <v>660.89</v>
      </c>
    </row>
    <row r="26" spans="1:7" x14ac:dyDescent="0.35">
      <c r="A26" s="114">
        <v>2042</v>
      </c>
      <c r="B26" s="123">
        <v>156.42400000000004</v>
      </c>
      <c r="C26" s="123">
        <v>173.05600000000004</v>
      </c>
      <c r="D26" s="123">
        <v>272.82600000000002</v>
      </c>
      <c r="E26" s="123">
        <v>345.774</v>
      </c>
      <c r="F26" s="123">
        <v>442.75799999999998</v>
      </c>
      <c r="G26" s="123">
        <v>652.62599999999998</v>
      </c>
    </row>
    <row r="27" spans="1:7" x14ac:dyDescent="0.35">
      <c r="A27" s="114">
        <v>2043</v>
      </c>
      <c r="B27" s="123">
        <v>162.08800000000002</v>
      </c>
      <c r="C27" s="123">
        <v>179.50600000000003</v>
      </c>
      <c r="D27" s="123">
        <v>271.74</v>
      </c>
      <c r="E27" s="123">
        <v>344.22200000000004</v>
      </c>
      <c r="F27" s="123">
        <v>444.07999999999993</v>
      </c>
      <c r="G27" s="123">
        <v>652.23400000000004</v>
      </c>
    </row>
    <row r="28" spans="1:7" x14ac:dyDescent="0.35">
      <c r="A28" s="114">
        <v>2044</v>
      </c>
      <c r="B28" s="123">
        <v>162.31399999999999</v>
      </c>
      <c r="C28" s="123">
        <v>180.40199999999999</v>
      </c>
      <c r="D28" s="123">
        <v>272.45</v>
      </c>
      <c r="E28" s="123">
        <v>346.79</v>
      </c>
      <c r="F28" s="123">
        <v>447.29599999999999</v>
      </c>
      <c r="G28" s="123">
        <v>660.77800000000002</v>
      </c>
    </row>
    <row r="29" spans="1:7" x14ac:dyDescent="0.35">
      <c r="A29" s="114">
        <v>2045</v>
      </c>
      <c r="B29" s="123">
        <v>167.958</v>
      </c>
      <c r="C29" s="123">
        <v>186.65799999999999</v>
      </c>
      <c r="D29" s="123">
        <v>273.36400000000003</v>
      </c>
      <c r="E29" s="123">
        <v>348.90199999999999</v>
      </c>
      <c r="F29" s="123">
        <v>450.98599999999999</v>
      </c>
      <c r="G29" s="123">
        <v>659.22</v>
      </c>
    </row>
    <row r="30" spans="1:7" x14ac:dyDescent="0.35">
      <c r="A30" s="114">
        <v>2046</v>
      </c>
      <c r="B30" s="123">
        <v>172.81599999999997</v>
      </c>
      <c r="C30" s="123">
        <v>191.15199999999999</v>
      </c>
      <c r="D30" s="123">
        <v>274.66800000000001</v>
      </c>
      <c r="E30" s="123">
        <v>349.53000000000003</v>
      </c>
      <c r="F30" s="123">
        <v>451.29000000000008</v>
      </c>
      <c r="G30" s="123">
        <v>664.92200000000003</v>
      </c>
    </row>
    <row r="31" spans="1:7" x14ac:dyDescent="0.35">
      <c r="A31" s="114">
        <v>2047</v>
      </c>
      <c r="B31" s="123">
        <v>176.11999999999998</v>
      </c>
      <c r="C31" s="123">
        <v>194.04399999999998</v>
      </c>
      <c r="D31" s="123">
        <v>276.61400000000003</v>
      </c>
      <c r="E31" s="123">
        <v>353.53</v>
      </c>
      <c r="F31" s="123">
        <v>453.13400000000001</v>
      </c>
      <c r="G31" s="123">
        <v>667.07</v>
      </c>
    </row>
    <row r="32" spans="1:7" x14ac:dyDescent="0.35">
      <c r="A32" s="114">
        <v>2048</v>
      </c>
      <c r="B32" s="123">
        <v>174.83800000000002</v>
      </c>
      <c r="C32" s="123">
        <v>192.17400000000004</v>
      </c>
      <c r="D32" s="123">
        <v>282.28399999999999</v>
      </c>
      <c r="E32" s="123">
        <v>358.464</v>
      </c>
      <c r="F32" s="123">
        <v>452.53999999999996</v>
      </c>
      <c r="G32" s="123">
        <v>661.46400000000006</v>
      </c>
    </row>
    <row r="33" spans="1:7" x14ac:dyDescent="0.35">
      <c r="A33" s="114">
        <v>2049</v>
      </c>
      <c r="B33" s="123">
        <v>178.60400000000001</v>
      </c>
      <c r="C33" s="123">
        <v>195.29200000000003</v>
      </c>
      <c r="D33" s="123">
        <v>287.21799999999996</v>
      </c>
      <c r="E33" s="123">
        <v>362.90000000000003</v>
      </c>
      <c r="F33" s="123">
        <v>456.36400000000003</v>
      </c>
      <c r="G33" s="123">
        <v>660.47800000000007</v>
      </c>
    </row>
    <row r="34" spans="1:7" x14ac:dyDescent="0.35">
      <c r="A34" s="114">
        <v>2050</v>
      </c>
      <c r="B34" s="123">
        <v>178.15600000000001</v>
      </c>
      <c r="C34" s="123">
        <v>194.68800000000002</v>
      </c>
      <c r="D34" s="123">
        <v>288.952</v>
      </c>
      <c r="E34" s="123">
        <v>365.44200000000001</v>
      </c>
      <c r="F34" s="123">
        <v>460.08399999999995</v>
      </c>
      <c r="G34" s="123">
        <v>668.00599999999997</v>
      </c>
    </row>
    <row r="35" spans="1:7" x14ac:dyDescent="0.35">
      <c r="A35" s="114">
        <v>2051</v>
      </c>
      <c r="B35" s="123">
        <v>180.958</v>
      </c>
      <c r="C35" s="123">
        <v>196.642</v>
      </c>
      <c r="D35" s="123">
        <v>290.334</v>
      </c>
      <c r="E35" s="123">
        <v>367.822</v>
      </c>
      <c r="F35" s="123">
        <v>464.57999999999993</v>
      </c>
      <c r="G35" s="123">
        <v>673.67200000000003</v>
      </c>
    </row>
    <row r="36" spans="1:7" x14ac:dyDescent="0.35">
      <c r="A36" s="114">
        <v>2052</v>
      </c>
      <c r="B36" s="123">
        <v>182.934</v>
      </c>
      <c r="C36" s="123">
        <v>198.01</v>
      </c>
      <c r="D36" s="123">
        <v>295.31799999999998</v>
      </c>
      <c r="E36" s="123">
        <v>371.36799999999999</v>
      </c>
      <c r="F36" s="123">
        <v>468.61399999999992</v>
      </c>
      <c r="G36" s="123">
        <v>670.94799999999998</v>
      </c>
    </row>
    <row r="37" spans="1:7" x14ac:dyDescent="0.35">
      <c r="A37" s="114">
        <v>2053</v>
      </c>
      <c r="B37" s="123">
        <v>184.17400000000001</v>
      </c>
      <c r="C37" s="123">
        <v>199.602</v>
      </c>
      <c r="D37" s="123">
        <v>296.70799999999997</v>
      </c>
      <c r="E37" s="123">
        <v>373.55</v>
      </c>
      <c r="F37" s="123">
        <v>472.54200000000003</v>
      </c>
      <c r="G37" s="123">
        <v>676.24199999999996</v>
      </c>
    </row>
    <row r="38" spans="1:7" x14ac:dyDescent="0.35">
      <c r="A38" s="114">
        <v>2054</v>
      </c>
      <c r="B38" s="123">
        <v>186.63000000000002</v>
      </c>
      <c r="C38" s="123">
        <v>200.40200000000002</v>
      </c>
      <c r="D38" s="123">
        <v>296.39999999999998</v>
      </c>
      <c r="E38" s="123">
        <v>373.16</v>
      </c>
      <c r="F38" s="123">
        <v>472.66</v>
      </c>
      <c r="G38" s="123">
        <v>677.01200000000006</v>
      </c>
    </row>
    <row r="39" spans="1:7" x14ac:dyDescent="0.35">
      <c r="A39" s="114">
        <v>2055</v>
      </c>
      <c r="B39" s="123">
        <v>189.47199999999998</v>
      </c>
      <c r="C39" s="123">
        <v>201.22199999999998</v>
      </c>
      <c r="D39" s="123">
        <v>299.40999999999997</v>
      </c>
      <c r="E39" s="123">
        <v>374.94400000000007</v>
      </c>
      <c r="F39" s="123">
        <v>471.53399999999999</v>
      </c>
      <c r="G39" s="123">
        <v>672.86</v>
      </c>
    </row>
    <row r="40" spans="1:7" x14ac:dyDescent="0.35">
      <c r="A40" s="114">
        <v>2056</v>
      </c>
      <c r="B40" s="123">
        <v>192.99399999999997</v>
      </c>
      <c r="C40" s="123">
        <v>204.74599999999998</v>
      </c>
      <c r="D40" s="123">
        <v>304.52</v>
      </c>
      <c r="E40" s="123">
        <v>379.85599999999999</v>
      </c>
      <c r="F40" s="123">
        <v>473.38199999999995</v>
      </c>
      <c r="G40" s="123">
        <v>670.25600000000009</v>
      </c>
    </row>
    <row r="41" spans="1:7" x14ac:dyDescent="0.35">
      <c r="A41" s="114">
        <v>2057</v>
      </c>
      <c r="B41" s="123">
        <v>193.822</v>
      </c>
      <c r="C41" s="123">
        <v>206.08199999999999</v>
      </c>
      <c r="D41" s="123">
        <v>304.952</v>
      </c>
      <c r="E41" s="123">
        <v>381.72199999999998</v>
      </c>
      <c r="F41" s="123">
        <v>476.51400000000001</v>
      </c>
      <c r="G41" s="123">
        <v>677.78599999999994</v>
      </c>
    </row>
    <row r="42" spans="1:7" x14ac:dyDescent="0.35">
      <c r="A42" s="114">
        <v>2058</v>
      </c>
      <c r="B42" s="123">
        <v>196.072</v>
      </c>
      <c r="C42" s="123">
        <v>208.26599999999999</v>
      </c>
      <c r="D42" s="123">
        <v>309.69600000000003</v>
      </c>
      <c r="E42" s="123">
        <v>388.61599999999999</v>
      </c>
      <c r="F42" s="123">
        <v>482.78999999999996</v>
      </c>
      <c r="G42" s="123">
        <v>681.31400000000008</v>
      </c>
    </row>
    <row r="43" spans="1:7" x14ac:dyDescent="0.35">
      <c r="A43" s="114">
        <v>2059</v>
      </c>
      <c r="B43" s="123">
        <v>191.18</v>
      </c>
      <c r="C43" s="123">
        <v>205.85400000000001</v>
      </c>
      <c r="D43" s="123">
        <v>315.19600000000003</v>
      </c>
      <c r="E43" s="123">
        <v>395.416</v>
      </c>
      <c r="F43" s="123">
        <v>489.76800000000003</v>
      </c>
      <c r="G43" s="123">
        <v>684.61599999999999</v>
      </c>
    </row>
    <row r="44" spans="1:7" x14ac:dyDescent="0.35">
      <c r="A44" s="119">
        <v>2060</v>
      </c>
      <c r="B44" s="124">
        <v>189.16800000000001</v>
      </c>
      <c r="C44" s="124">
        <v>206.36</v>
      </c>
      <c r="D44" s="124">
        <v>315.42</v>
      </c>
      <c r="E44" s="124">
        <v>395.41800000000001</v>
      </c>
      <c r="F44" s="124">
        <v>494.30399999999997</v>
      </c>
      <c r="G44" s="124">
        <v>692.8599999999999</v>
      </c>
    </row>
    <row r="45" spans="1:7" x14ac:dyDescent="0.35">
      <c r="B45" s="123"/>
      <c r="C45" s="123"/>
      <c r="D45" s="123"/>
      <c r="E45" s="123"/>
      <c r="F45" s="123"/>
      <c r="G45" s="123"/>
    </row>
    <row r="46" spans="1:7" x14ac:dyDescent="0.35">
      <c r="B46" s="123"/>
      <c r="C46" s="123"/>
      <c r="D46" s="123"/>
      <c r="E46" s="123"/>
      <c r="F46" s="123"/>
      <c r="G46" s="123"/>
    </row>
    <row r="47" spans="1:7" x14ac:dyDescent="0.35">
      <c r="B47" s="123"/>
      <c r="C47" s="123"/>
      <c r="D47" s="123"/>
      <c r="E47" s="123"/>
      <c r="F47" s="123"/>
      <c r="G47" s="123"/>
    </row>
    <row r="48" spans="1:7" x14ac:dyDescent="0.35">
      <c r="B48" s="123"/>
      <c r="C48" s="123"/>
      <c r="D48" s="123"/>
      <c r="E48" s="123"/>
      <c r="F48" s="123"/>
      <c r="G48" s="123"/>
    </row>
    <row r="49" spans="2:7" x14ac:dyDescent="0.35">
      <c r="B49" s="123"/>
      <c r="C49" s="123"/>
      <c r="D49" s="123"/>
      <c r="E49" s="123"/>
      <c r="F49" s="123"/>
      <c r="G49" s="123"/>
    </row>
    <row r="50" spans="2:7" x14ac:dyDescent="0.35">
      <c r="B50" s="123"/>
      <c r="C50" s="123"/>
      <c r="D50" s="123"/>
      <c r="E50" s="123"/>
      <c r="F50" s="123"/>
      <c r="G50" s="123"/>
    </row>
    <row r="51" spans="2:7" x14ac:dyDescent="0.35">
      <c r="B51" s="123"/>
      <c r="C51" s="123"/>
      <c r="D51" s="123"/>
      <c r="E51" s="123"/>
      <c r="F51" s="123"/>
      <c r="G51" s="123"/>
    </row>
    <row r="52" spans="2:7" x14ac:dyDescent="0.35">
      <c r="B52" s="123"/>
      <c r="C52" s="123"/>
      <c r="D52" s="123"/>
      <c r="E52" s="123"/>
      <c r="F52" s="123"/>
      <c r="G52" s="123"/>
    </row>
    <row r="53" spans="2:7" x14ac:dyDescent="0.35">
      <c r="B53" s="123"/>
      <c r="C53" s="123"/>
      <c r="D53" s="123"/>
      <c r="E53" s="123"/>
      <c r="F53" s="123"/>
      <c r="G53" s="123"/>
    </row>
    <row r="54" spans="2:7" x14ac:dyDescent="0.35">
      <c r="B54" s="123"/>
      <c r="C54" s="123"/>
      <c r="D54" s="123"/>
      <c r="E54" s="123"/>
      <c r="F54" s="123"/>
      <c r="G54" s="123"/>
    </row>
    <row r="55" spans="2:7" x14ac:dyDescent="0.35">
      <c r="B55" s="123"/>
      <c r="C55" s="123"/>
      <c r="D55" s="123"/>
      <c r="E55" s="123"/>
      <c r="F55" s="123"/>
      <c r="G55" s="123"/>
    </row>
    <row r="56" spans="2:7" x14ac:dyDescent="0.35">
      <c r="B56" s="123"/>
      <c r="C56" s="123"/>
      <c r="D56" s="123"/>
      <c r="E56" s="123"/>
      <c r="F56" s="123"/>
      <c r="G56" s="123"/>
    </row>
    <row r="57" spans="2:7" x14ac:dyDescent="0.35">
      <c r="B57" s="123"/>
      <c r="C57" s="123"/>
      <c r="D57" s="123"/>
      <c r="E57" s="123"/>
      <c r="F57" s="123"/>
      <c r="G57" s="123"/>
    </row>
    <row r="58" spans="2:7" x14ac:dyDescent="0.35">
      <c r="B58" s="123"/>
      <c r="C58" s="123"/>
      <c r="D58" s="123"/>
      <c r="E58" s="123"/>
      <c r="F58" s="123"/>
      <c r="G58" s="123"/>
    </row>
    <row r="59" spans="2:7" x14ac:dyDescent="0.35">
      <c r="B59" s="123"/>
      <c r="C59" s="123"/>
      <c r="D59" s="123"/>
      <c r="E59" s="123"/>
      <c r="F59" s="123"/>
      <c r="G59" s="123"/>
    </row>
    <row r="60" spans="2:7" x14ac:dyDescent="0.35">
      <c r="B60" s="123"/>
      <c r="C60" s="123"/>
      <c r="D60" s="123"/>
      <c r="E60" s="123"/>
      <c r="F60" s="123"/>
      <c r="G60" s="123"/>
    </row>
    <row r="61" spans="2:7" x14ac:dyDescent="0.35">
      <c r="B61" s="123"/>
      <c r="C61" s="123"/>
      <c r="D61" s="123"/>
      <c r="E61" s="123"/>
      <c r="F61" s="123"/>
      <c r="G61" s="123"/>
    </row>
    <row r="62" spans="2:7" x14ac:dyDescent="0.35">
      <c r="B62" s="123"/>
      <c r="C62" s="123"/>
      <c r="D62" s="123"/>
      <c r="E62" s="123"/>
      <c r="F62" s="123"/>
      <c r="G62" s="123"/>
    </row>
    <row r="63" spans="2:7" x14ac:dyDescent="0.35">
      <c r="B63" s="123"/>
      <c r="C63" s="123"/>
      <c r="D63" s="123"/>
      <c r="E63" s="123"/>
      <c r="F63" s="123"/>
      <c r="G63" s="123"/>
    </row>
    <row r="64" spans="2:7" x14ac:dyDescent="0.35">
      <c r="B64" s="123"/>
      <c r="C64" s="123"/>
      <c r="D64" s="123"/>
      <c r="E64" s="123"/>
      <c r="F64" s="123"/>
      <c r="G64" s="123"/>
    </row>
    <row r="65" spans="2:7" x14ac:dyDescent="0.35">
      <c r="B65" s="123"/>
      <c r="C65" s="123"/>
      <c r="D65" s="123"/>
      <c r="E65" s="123"/>
      <c r="F65" s="123"/>
      <c r="G65" s="123"/>
    </row>
    <row r="66" spans="2:7" x14ac:dyDescent="0.35">
      <c r="B66" s="123"/>
      <c r="C66" s="123"/>
      <c r="D66" s="123"/>
      <c r="E66" s="123"/>
      <c r="F66" s="123"/>
      <c r="G66" s="123"/>
    </row>
    <row r="67" spans="2:7" x14ac:dyDescent="0.35">
      <c r="B67" s="123"/>
      <c r="C67" s="123"/>
      <c r="D67" s="123"/>
      <c r="E67" s="123"/>
      <c r="F67" s="123"/>
      <c r="G67" s="123"/>
    </row>
    <row r="68" spans="2:7" x14ac:dyDescent="0.35">
      <c r="B68" s="123"/>
      <c r="C68" s="123"/>
      <c r="D68" s="123"/>
      <c r="E68" s="123"/>
      <c r="F68" s="123"/>
      <c r="G68" s="123"/>
    </row>
    <row r="69" spans="2:7" x14ac:dyDescent="0.35">
      <c r="B69" s="123"/>
      <c r="C69" s="123"/>
      <c r="D69" s="123"/>
      <c r="E69" s="123"/>
      <c r="F69" s="123"/>
      <c r="G69" s="123"/>
    </row>
    <row r="70" spans="2:7" x14ac:dyDescent="0.35">
      <c r="B70" s="123"/>
      <c r="C70" s="123"/>
      <c r="D70" s="123"/>
      <c r="E70" s="123"/>
      <c r="F70" s="123"/>
      <c r="G70" s="123"/>
    </row>
    <row r="71" spans="2:7" x14ac:dyDescent="0.35">
      <c r="B71" s="123"/>
      <c r="C71" s="123"/>
      <c r="D71" s="123"/>
      <c r="E71" s="123"/>
      <c r="F71" s="123"/>
      <c r="G71" s="123"/>
    </row>
    <row r="72" spans="2:7" x14ac:dyDescent="0.35">
      <c r="B72" s="123"/>
      <c r="C72" s="123"/>
      <c r="D72" s="123"/>
      <c r="E72" s="123"/>
      <c r="F72" s="123"/>
      <c r="G72" s="123"/>
    </row>
    <row r="73" spans="2:7" x14ac:dyDescent="0.35">
      <c r="B73" s="123"/>
      <c r="C73" s="123"/>
      <c r="D73" s="123"/>
      <c r="E73" s="123"/>
      <c r="F73" s="123"/>
      <c r="G73" s="123"/>
    </row>
    <row r="74" spans="2:7" x14ac:dyDescent="0.35">
      <c r="B74" s="123"/>
      <c r="C74" s="123"/>
      <c r="D74" s="123"/>
      <c r="E74" s="123"/>
      <c r="F74" s="123"/>
      <c r="G74" s="123"/>
    </row>
    <row r="75" spans="2:7" x14ac:dyDescent="0.35">
      <c r="B75" s="123"/>
      <c r="C75" s="123"/>
      <c r="D75" s="123"/>
      <c r="E75" s="123"/>
      <c r="F75" s="123"/>
      <c r="G75" s="123"/>
    </row>
    <row r="76" spans="2:7" x14ac:dyDescent="0.35">
      <c r="B76" s="123"/>
      <c r="C76" s="123"/>
      <c r="D76" s="123"/>
      <c r="E76" s="123"/>
      <c r="F76" s="123"/>
      <c r="G76" s="123"/>
    </row>
    <row r="77" spans="2:7" x14ac:dyDescent="0.35">
      <c r="B77" s="123"/>
      <c r="C77" s="123"/>
      <c r="D77" s="123"/>
      <c r="E77" s="123"/>
      <c r="F77" s="123"/>
      <c r="G77" s="123"/>
    </row>
    <row r="78" spans="2:7" x14ac:dyDescent="0.35">
      <c r="B78" s="123"/>
      <c r="C78" s="123"/>
      <c r="D78" s="123"/>
      <c r="E78" s="123"/>
      <c r="F78" s="123"/>
      <c r="G78" s="123"/>
    </row>
    <row r="79" spans="2:7" x14ac:dyDescent="0.35">
      <c r="B79" s="123"/>
      <c r="C79" s="123"/>
      <c r="D79" s="123"/>
      <c r="E79" s="123"/>
      <c r="F79" s="123"/>
      <c r="G79" s="123"/>
    </row>
    <row r="80" spans="2:7" x14ac:dyDescent="0.35">
      <c r="B80" s="123"/>
      <c r="C80" s="123"/>
      <c r="D80" s="123"/>
      <c r="E80" s="123"/>
      <c r="F80" s="123"/>
      <c r="G80" s="123"/>
    </row>
    <row r="81" spans="1:7" x14ac:dyDescent="0.35">
      <c r="B81" s="123"/>
      <c r="C81" s="123"/>
      <c r="D81" s="123"/>
      <c r="E81" s="123"/>
      <c r="F81" s="123"/>
      <c r="G81" s="123"/>
    </row>
    <row r="82" spans="1:7" x14ac:dyDescent="0.35">
      <c r="A82" s="119"/>
      <c r="B82" s="124"/>
      <c r="C82" s="124"/>
      <c r="D82" s="124"/>
      <c r="E82" s="124"/>
      <c r="F82" s="124"/>
      <c r="G82" s="124"/>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9EAA6-CFF0-4BB7-9A2D-A0A42138768E}">
  <dimension ref="A1:I12"/>
  <sheetViews>
    <sheetView workbookViewId="0">
      <selection activeCell="A2" sqref="A2"/>
    </sheetView>
  </sheetViews>
  <sheetFormatPr defaultColWidth="8.75" defaultRowHeight="15" x14ac:dyDescent="0.35"/>
  <cols>
    <col min="1" max="1" width="24.625" style="114" customWidth="1"/>
    <col min="2" max="16384" width="8.75" style="114"/>
  </cols>
  <sheetData>
    <row r="1" spans="1:9" ht="15.45" x14ac:dyDescent="0.4">
      <c r="A1" s="3" t="s">
        <v>242</v>
      </c>
    </row>
    <row r="3" spans="1:9" ht="15.45" x14ac:dyDescent="0.4">
      <c r="A3" s="115" t="s">
        <v>229</v>
      </c>
    </row>
    <row r="4" spans="1:9" ht="15.45" x14ac:dyDescent="0.4">
      <c r="A4" s="115" t="s">
        <v>226</v>
      </c>
    </row>
    <row r="5" spans="1:9" x14ac:dyDescent="0.35">
      <c r="A5" s="118"/>
      <c r="B5" s="118">
        <v>2023</v>
      </c>
      <c r="C5" s="118">
        <v>2033</v>
      </c>
      <c r="D5" s="118">
        <v>2043</v>
      </c>
      <c r="E5" s="118">
        <v>2053</v>
      </c>
      <c r="F5" s="118">
        <v>2063</v>
      </c>
    </row>
    <row r="6" spans="1:9" x14ac:dyDescent="0.35">
      <c r="B6" s="135" t="s">
        <v>224</v>
      </c>
      <c r="C6" s="135" t="s">
        <v>224</v>
      </c>
      <c r="D6" s="135" t="s">
        <v>224</v>
      </c>
      <c r="E6" s="135" t="s">
        <v>224</v>
      </c>
      <c r="F6" s="135" t="s">
        <v>224</v>
      </c>
      <c r="G6" s="135"/>
      <c r="H6" s="135"/>
      <c r="I6" s="135"/>
    </row>
    <row r="7" spans="1:9" ht="30" x14ac:dyDescent="0.35">
      <c r="A7" s="126" t="s">
        <v>205</v>
      </c>
      <c r="B7" s="121">
        <v>39</v>
      </c>
      <c r="C7" s="121">
        <v>49</v>
      </c>
      <c r="D7" s="121">
        <v>42</v>
      </c>
      <c r="E7" s="121">
        <v>41</v>
      </c>
      <c r="F7" s="121">
        <v>40</v>
      </c>
      <c r="G7" s="121"/>
      <c r="H7" s="121"/>
      <c r="I7" s="121"/>
    </row>
    <row r="8" spans="1:9" x14ac:dyDescent="0.35">
      <c r="A8" s="114" t="s">
        <v>206</v>
      </c>
      <c r="B8" s="121">
        <v>27</v>
      </c>
      <c r="C8" s="121">
        <v>15</v>
      </c>
      <c r="D8" s="121">
        <v>10</v>
      </c>
      <c r="E8" s="121">
        <v>8</v>
      </c>
      <c r="F8" s="121">
        <v>6</v>
      </c>
      <c r="G8" s="121"/>
      <c r="H8" s="121"/>
      <c r="I8" s="121"/>
    </row>
    <row r="9" spans="1:9" x14ac:dyDescent="0.35">
      <c r="A9" s="114" t="s">
        <v>207</v>
      </c>
      <c r="B9" s="121">
        <v>20</v>
      </c>
      <c r="C9" s="121">
        <v>29</v>
      </c>
      <c r="D9" s="121">
        <v>40</v>
      </c>
      <c r="E9" s="121">
        <v>44</v>
      </c>
      <c r="F9" s="121">
        <v>49</v>
      </c>
      <c r="G9" s="121"/>
      <c r="H9" s="121"/>
      <c r="I9" s="121"/>
    </row>
    <row r="10" spans="1:9" x14ac:dyDescent="0.35">
      <c r="A10" s="114" t="s">
        <v>208</v>
      </c>
      <c r="B10" s="121">
        <v>13</v>
      </c>
      <c r="C10" s="121">
        <v>7</v>
      </c>
      <c r="D10" s="121">
        <v>7</v>
      </c>
      <c r="E10" s="121">
        <v>6</v>
      </c>
      <c r="F10" s="121">
        <v>4</v>
      </c>
      <c r="G10" s="121"/>
      <c r="H10" s="121"/>
      <c r="I10" s="121"/>
    </row>
    <row r="11" spans="1:9" x14ac:dyDescent="0.35">
      <c r="A11" s="114" t="s">
        <v>204</v>
      </c>
      <c r="B11" s="121">
        <v>1</v>
      </c>
      <c r="C11" s="136" t="s">
        <v>225</v>
      </c>
      <c r="D11" s="136">
        <v>1</v>
      </c>
      <c r="E11" s="136" t="s">
        <v>225</v>
      </c>
      <c r="F11" s="136" t="s">
        <v>225</v>
      </c>
      <c r="G11" s="136"/>
      <c r="H11" s="136"/>
      <c r="I11" s="136"/>
    </row>
    <row r="12" spans="1:9" x14ac:dyDescent="0.35">
      <c r="A12" s="119" t="s">
        <v>209</v>
      </c>
      <c r="B12" s="120">
        <v>87</v>
      </c>
      <c r="C12" s="120">
        <v>93</v>
      </c>
      <c r="D12" s="120">
        <v>93</v>
      </c>
      <c r="E12" s="120">
        <v>94</v>
      </c>
      <c r="F12" s="120">
        <v>96</v>
      </c>
      <c r="G12" s="121"/>
      <c r="H12" s="121"/>
      <c r="I12" s="12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6DDD-C43C-45C4-8650-AD133FBA4008}">
  <dimension ref="A1:C26"/>
  <sheetViews>
    <sheetView showGridLines="0" zoomScaleNormal="96" workbookViewId="0">
      <selection activeCell="A25" sqref="A25"/>
    </sheetView>
  </sheetViews>
  <sheetFormatPr defaultColWidth="9" defaultRowHeight="15" x14ac:dyDescent="0.35"/>
  <cols>
    <col min="1" max="1" width="9.0625" style="2" customWidth="1"/>
    <col min="2" max="2" width="134" style="2" customWidth="1"/>
    <col min="3" max="3" width="18.25" style="2" customWidth="1"/>
    <col min="4" max="16384" width="9" style="2"/>
  </cols>
  <sheetData>
    <row r="1" spans="1:3" ht="15.45" x14ac:dyDescent="0.4">
      <c r="A1" s="3" t="s">
        <v>8</v>
      </c>
    </row>
    <row r="2" spans="1:3" s="1" customFormat="1" x14ac:dyDescent="0.35">
      <c r="A2" s="13" t="s">
        <v>9</v>
      </c>
    </row>
    <row r="3" spans="1:3" x14ac:dyDescent="0.35">
      <c r="A3" s="11" t="s">
        <v>10</v>
      </c>
    </row>
    <row r="4" spans="1:3" x14ac:dyDescent="0.35">
      <c r="A4" s="12" t="s">
        <v>234</v>
      </c>
    </row>
    <row r="5" spans="1:3" x14ac:dyDescent="0.35">
      <c r="A5" s="12" t="s">
        <v>235</v>
      </c>
    </row>
    <row r="6" spans="1:3" ht="29.7" customHeight="1" x14ac:dyDescent="0.35">
      <c r="A6" s="34" t="s">
        <v>11</v>
      </c>
    </row>
    <row r="7" spans="1:3" ht="28.3" x14ac:dyDescent="0.35">
      <c r="A7" s="29" t="s">
        <v>12</v>
      </c>
      <c r="B7" s="29" t="s">
        <v>13</v>
      </c>
      <c r="C7" s="24" t="s">
        <v>253</v>
      </c>
    </row>
    <row r="8" spans="1:3" x14ac:dyDescent="0.35">
      <c r="A8" s="30">
        <v>1</v>
      </c>
      <c r="B8" s="31" t="s">
        <v>14</v>
      </c>
      <c r="C8" s="117" t="s">
        <v>15</v>
      </c>
    </row>
    <row r="9" spans="1:3" x14ac:dyDescent="0.35">
      <c r="A9" s="30">
        <v>2</v>
      </c>
      <c r="B9" s="31" t="s">
        <v>146</v>
      </c>
      <c r="C9" s="117" t="s">
        <v>16</v>
      </c>
    </row>
    <row r="10" spans="1:3" x14ac:dyDescent="0.35">
      <c r="A10" s="30" t="s">
        <v>148</v>
      </c>
      <c r="B10" s="31" t="s">
        <v>147</v>
      </c>
      <c r="C10" s="117" t="s">
        <v>16</v>
      </c>
    </row>
    <row r="11" spans="1:3" x14ac:dyDescent="0.35">
      <c r="A11" s="30">
        <v>3</v>
      </c>
      <c r="B11" s="31" t="s">
        <v>17</v>
      </c>
      <c r="C11" s="117" t="s">
        <v>18</v>
      </c>
    </row>
    <row r="12" spans="1:3" x14ac:dyDescent="0.35">
      <c r="A12" s="30">
        <v>4</v>
      </c>
      <c r="B12" s="31" t="s">
        <v>19</v>
      </c>
      <c r="C12" s="117" t="s">
        <v>22</v>
      </c>
    </row>
    <row r="13" spans="1:3" x14ac:dyDescent="0.35">
      <c r="A13" s="30">
        <v>5</v>
      </c>
      <c r="B13" s="31" t="s">
        <v>21</v>
      </c>
      <c r="C13" s="117" t="s">
        <v>24</v>
      </c>
    </row>
    <row r="14" spans="1:3" x14ac:dyDescent="0.35">
      <c r="A14" s="30">
        <v>6</v>
      </c>
      <c r="B14" s="31" t="s">
        <v>23</v>
      </c>
      <c r="C14" s="117" t="s">
        <v>26</v>
      </c>
    </row>
    <row r="15" spans="1:3" x14ac:dyDescent="0.35">
      <c r="A15" s="30">
        <v>7</v>
      </c>
      <c r="B15" s="31" t="s">
        <v>25</v>
      </c>
      <c r="C15" s="117" t="s">
        <v>35</v>
      </c>
    </row>
    <row r="16" spans="1:3" x14ac:dyDescent="0.35">
      <c r="A16" s="30">
        <v>8</v>
      </c>
      <c r="B16" s="31" t="s">
        <v>27</v>
      </c>
      <c r="C16" s="117" t="s">
        <v>182</v>
      </c>
    </row>
    <row r="17" spans="1:3" x14ac:dyDescent="0.35">
      <c r="A17" s="30">
        <v>9</v>
      </c>
      <c r="B17" s="31" t="s">
        <v>30</v>
      </c>
      <c r="C17" s="117" t="s">
        <v>28</v>
      </c>
    </row>
    <row r="18" spans="1:3" x14ac:dyDescent="0.35">
      <c r="A18" s="33">
        <v>10</v>
      </c>
      <c r="B18" s="31" t="s">
        <v>32</v>
      </c>
      <c r="C18" s="117" t="s">
        <v>29</v>
      </c>
    </row>
    <row r="19" spans="1:3" x14ac:dyDescent="0.35">
      <c r="A19" s="33">
        <v>11</v>
      </c>
      <c r="B19" s="31" t="s">
        <v>33</v>
      </c>
      <c r="C19" s="117" t="s">
        <v>31</v>
      </c>
    </row>
    <row r="20" spans="1:3" x14ac:dyDescent="0.35">
      <c r="A20" s="33">
        <v>12</v>
      </c>
      <c r="B20" s="116" t="s">
        <v>196</v>
      </c>
      <c r="C20" s="117" t="s">
        <v>34</v>
      </c>
    </row>
    <row r="21" spans="1:3" x14ac:dyDescent="0.35">
      <c r="A21" s="33">
        <v>13</v>
      </c>
      <c r="B21" s="116" t="s">
        <v>197</v>
      </c>
      <c r="C21" s="117" t="s">
        <v>185</v>
      </c>
    </row>
    <row r="22" spans="1:3" x14ac:dyDescent="0.35">
      <c r="A22" s="33">
        <v>14</v>
      </c>
      <c r="B22" s="31" t="s">
        <v>210</v>
      </c>
      <c r="C22" s="117" t="s">
        <v>186</v>
      </c>
    </row>
    <row r="23" spans="1:3" x14ac:dyDescent="0.35">
      <c r="A23" s="33">
        <v>15</v>
      </c>
      <c r="B23" s="31" t="s">
        <v>211</v>
      </c>
      <c r="C23" s="117" t="s">
        <v>187</v>
      </c>
    </row>
    <row r="24" spans="1:3" x14ac:dyDescent="0.35">
      <c r="A24" s="33">
        <v>16</v>
      </c>
      <c r="B24" s="31" t="s">
        <v>36</v>
      </c>
      <c r="C24" s="117" t="s">
        <v>179</v>
      </c>
    </row>
    <row r="25" spans="1:3" x14ac:dyDescent="0.35">
      <c r="A25" s="33">
        <v>17</v>
      </c>
      <c r="B25" s="31" t="s">
        <v>162</v>
      </c>
      <c r="C25" s="117" t="s">
        <v>163</v>
      </c>
    </row>
    <row r="26" spans="1:3" x14ac:dyDescent="0.35">
      <c r="A26" s="33"/>
      <c r="B26" s="31"/>
      <c r="C26" s="32"/>
    </row>
  </sheetData>
  <phoneticPr fontId="4" type="noConversion"/>
  <hyperlinks>
    <hyperlink ref="B8" location="'1'!A1" display="The proportion and number of people not meeting their Target Replacement Rate (TRR) or PLSA Retirement Living Standards" xr:uid="{70712AC9-6161-4468-9431-972D0E284969}"/>
    <hyperlink ref="B9" location="'2'!A1" display="The proportion and number of people projected to not meet their Target replacement rate (TRR) in each pre-retirement earnings band" xr:uid="{D9824EFB-355F-4423-9834-BA8135AE7B8C}"/>
    <hyperlink ref="B11" location="'3'!A1" display="The proportion and number of people projected to not meet the PLSA Retirement Living Standards by pre-retirement earnings band" xr:uid="{F7A18BAC-8736-4C24-AAFE-8DDBFB9C70DC}"/>
    <hyperlink ref="B12" location="'4'!A1" display="The proportion and number of people not meeting their target replacement rate (TRR) or PLSA Retirement Living Standards by cohort (decade reaching SPa)" xr:uid="{C5FEC35D-A64E-4D42-A8C7-A28A46FAF88A}"/>
    <hyperlink ref="B13" location="'5'!A1" display="The proportion and number of people not meeting their target replacement rate (TRR) or PLSA Retirement Living Standards by partnership status" xr:uid="{055CC443-3B77-4C63-AEBF-098C5AFC8975}"/>
    <hyperlink ref="B14" location="'6'!A1" display="The proportion and number of working-age people projected to not meet their TRR or PLSA RLS by housing tenure" xr:uid="{FDA8AFD8-F07D-415D-B313-4A9451D98414}"/>
    <hyperlink ref="B15" location="'7'!A1" display="The proportion and number of working-age people projected to not meet their TRR or PLSA RLS by private pension type " xr:uid="{E972ED87-8DDC-4085-A4D2-18EEC710888A}"/>
    <hyperlink ref="B16" location="'8'!A1" display="The proportion of working-age people from households with private pension types by cohort" xr:uid="{0A58598B-05B0-43D9-8B14-91C7148286A0}"/>
    <hyperlink ref="B17" location="'9'!A1" display="Distribution of the proportion of target income reached for working-age people by pre-retirement earnings band, Before Housing Costs " xr:uid="{CD1BCF9E-C729-4383-8CAE-0E8C9767BD57}"/>
    <hyperlink ref="B18" location="'10'!A1" display="Proportion and number of Mild, Moderate and Substantial undersavers by pre-retirement earnings band, Before Housing Costs" xr:uid="{87335529-C4B6-45A2-8018-24D921C6CC60}"/>
    <hyperlink ref="B19" location="'11'!A1" display="Median Actual Replacement Rate and TRR in each pre-retirement earnings band, Before Housing Costs" xr:uid="{0D51D548-937C-4E31-83FB-26E22FED094D}"/>
    <hyperlink ref="B24" location="'16'!A1" display="TRR for each pre-retirement earnings bands, Before Housing Costs and After Housing Costs" xr:uid="{2206AB68-F8B6-4EA4-BDA7-1ACB07E80D8D}"/>
    <hyperlink ref="B25" location="'17'!A1" display="PLSA RLS 2023 (outside of London) " xr:uid="{15CA4C8B-B575-497C-9CC9-AD9DB966718F}"/>
    <hyperlink ref="A6" location="Guidance!A1" display="Guidance" xr:uid="{BF890D21-D484-4696-AF8F-E25396CCE508}"/>
    <hyperlink ref="B10" location="'2a'!A1" display="The proportion and number of working-age people projected to not meet their TRR in each pre-retirement earnings band, After Housing Costs" xr:uid="{7C377AFC-1855-414C-8D02-BA18AF554BBE}"/>
    <hyperlink ref="B20" location="'12'!A1" display="Mean weekly income from different sources for individuals who retire in each year" xr:uid="{BAF03595-28C0-4A86-AE0D-62F649529695}"/>
    <hyperlink ref="B21" location="'13'!A1" display="Median weekly income from different sources for individuals who retire in each year" xr:uid="{57829348-C058-447A-98CF-85F4765F29AB}"/>
    <hyperlink ref="B23" location="'15'!A1" display="Proportion of new pensioners retiring with different pension types" xr:uid="{C6717C00-3CBA-4A32-A170-8C0F8EF3E352}"/>
    <hyperlink ref="B22" location="'14'!A1" display="Mean weekly income by income quintile" xr:uid="{9076D16F-F984-4254-AADF-0DB6413B763D}"/>
  </hyperlinks>
  <pageMargins left="0.7" right="0.7" top="0.75" bottom="0.75" header="0.3" footer="0.3"/>
  <pageSetup paperSize="9"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A08F7-9271-4222-9D8D-53424B4FF50F}">
  <dimension ref="A1:F8"/>
  <sheetViews>
    <sheetView showGridLines="0" workbookViewId="0">
      <selection activeCell="A2" sqref="A2"/>
    </sheetView>
  </sheetViews>
  <sheetFormatPr defaultColWidth="8.8125" defaultRowHeight="15" x14ac:dyDescent="0.35"/>
  <cols>
    <col min="1" max="1" width="24.75" style="2" customWidth="1"/>
    <col min="2" max="2" width="25.8125" style="2" customWidth="1"/>
    <col min="3" max="3" width="21.25" style="2" customWidth="1"/>
    <col min="4" max="4" width="16.4375" style="2" customWidth="1"/>
    <col min="5" max="5" width="14.625" style="2" bestFit="1" customWidth="1"/>
    <col min="6" max="6" width="18.9375" style="2" customWidth="1"/>
    <col min="7" max="16384" width="8.8125" style="2"/>
  </cols>
  <sheetData>
    <row r="1" spans="1:6" ht="15.45" x14ac:dyDescent="0.4">
      <c r="A1" s="3" t="s">
        <v>243</v>
      </c>
    </row>
    <row r="2" spans="1:6" ht="30.45" customHeight="1" x14ac:dyDescent="0.4">
      <c r="A2" s="35" t="s">
        <v>228</v>
      </c>
    </row>
    <row r="3" spans="1:6" ht="15.45" x14ac:dyDescent="0.4">
      <c r="A3" s="25" t="s">
        <v>93</v>
      </c>
      <c r="B3" s="98" t="s">
        <v>178</v>
      </c>
      <c r="C3" s="98" t="s">
        <v>177</v>
      </c>
      <c r="D3" s="98" t="s">
        <v>176</v>
      </c>
      <c r="E3" s="98" t="s">
        <v>175</v>
      </c>
      <c r="F3" s="98" t="s">
        <v>174</v>
      </c>
    </row>
    <row r="4" spans="1:6" x14ac:dyDescent="0.35">
      <c r="A4" s="85" t="s">
        <v>94</v>
      </c>
      <c r="B4" s="94" t="s">
        <v>95</v>
      </c>
      <c r="C4" s="94" t="s">
        <v>164</v>
      </c>
      <c r="D4" s="99">
        <v>0.8</v>
      </c>
      <c r="E4" s="94" t="s">
        <v>165</v>
      </c>
      <c r="F4" s="99">
        <v>0.84</v>
      </c>
    </row>
    <row r="5" spans="1:6" x14ac:dyDescent="0.35">
      <c r="A5" s="2" t="s">
        <v>96</v>
      </c>
      <c r="B5" s="92" t="s">
        <v>166</v>
      </c>
      <c r="C5" s="92" t="s">
        <v>167</v>
      </c>
      <c r="D5" s="100">
        <v>0.7</v>
      </c>
      <c r="E5" s="92" t="s">
        <v>157</v>
      </c>
      <c r="F5" s="100">
        <v>0.75</v>
      </c>
    </row>
    <row r="6" spans="1:6" x14ac:dyDescent="0.35">
      <c r="A6" s="2" t="s">
        <v>97</v>
      </c>
      <c r="B6" s="92" t="s">
        <v>168</v>
      </c>
      <c r="C6" s="92" t="s">
        <v>169</v>
      </c>
      <c r="D6" s="100">
        <v>0.67</v>
      </c>
      <c r="E6" s="92" t="s">
        <v>158</v>
      </c>
      <c r="F6" s="100">
        <v>0.71</v>
      </c>
    </row>
    <row r="7" spans="1:6" x14ac:dyDescent="0.35">
      <c r="A7" s="2" t="s">
        <v>98</v>
      </c>
      <c r="B7" s="92" t="s">
        <v>170</v>
      </c>
      <c r="C7" s="92" t="s">
        <v>171</v>
      </c>
      <c r="D7" s="100">
        <v>0.6</v>
      </c>
      <c r="E7" s="92" t="s">
        <v>159</v>
      </c>
      <c r="F7" s="100">
        <v>0.63</v>
      </c>
    </row>
    <row r="8" spans="1:6" x14ac:dyDescent="0.35">
      <c r="A8" s="2" t="s">
        <v>99</v>
      </c>
      <c r="B8" s="96" t="s">
        <v>100</v>
      </c>
      <c r="C8" s="96" t="s">
        <v>172</v>
      </c>
      <c r="D8" s="101">
        <v>0.5</v>
      </c>
      <c r="E8" s="96" t="s">
        <v>173</v>
      </c>
      <c r="F8" s="101">
        <v>0.53</v>
      </c>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EF5D5-4250-460A-AB97-61420F7D8D8E}">
  <dimension ref="A1:F9"/>
  <sheetViews>
    <sheetView showGridLines="0" workbookViewId="0">
      <selection activeCell="A2" sqref="A2"/>
    </sheetView>
  </sheetViews>
  <sheetFormatPr defaultColWidth="8.8125" defaultRowHeight="15" x14ac:dyDescent="0.35"/>
  <cols>
    <col min="1" max="1" width="27.75" style="2" customWidth="1"/>
    <col min="2" max="4" width="12.5625" style="2" customWidth="1"/>
    <col min="5" max="16384" width="8.8125" style="2"/>
  </cols>
  <sheetData>
    <row r="1" spans="1:6" ht="15.45" x14ac:dyDescent="0.4">
      <c r="A1" s="3" t="s">
        <v>244</v>
      </c>
    </row>
    <row r="2" spans="1:6" ht="30" customHeight="1" x14ac:dyDescent="0.4">
      <c r="A2" s="35" t="s">
        <v>227</v>
      </c>
    </row>
    <row r="3" spans="1:6" ht="15.45" x14ac:dyDescent="0.4">
      <c r="A3" s="25" t="s">
        <v>101</v>
      </c>
      <c r="B3" s="26" t="s">
        <v>102</v>
      </c>
      <c r="C3" s="26" t="s">
        <v>103</v>
      </c>
      <c r="D3" s="26" t="s">
        <v>104</v>
      </c>
    </row>
    <row r="4" spans="1:6" x14ac:dyDescent="0.35">
      <c r="A4" s="94" t="s">
        <v>105</v>
      </c>
      <c r="B4" s="95">
        <v>14400</v>
      </c>
      <c r="C4" s="95">
        <v>31300</v>
      </c>
      <c r="D4" s="95">
        <v>43100</v>
      </c>
    </row>
    <row r="5" spans="1:6" x14ac:dyDescent="0.35">
      <c r="A5" s="92" t="s">
        <v>106</v>
      </c>
      <c r="B5" s="93">
        <v>14857</v>
      </c>
      <c r="C5" s="93">
        <v>35982</v>
      </c>
      <c r="D5" s="93">
        <v>50887</v>
      </c>
      <c r="F5" s="86"/>
    </row>
    <row r="6" spans="1:6" x14ac:dyDescent="0.35">
      <c r="A6" s="92" t="s">
        <v>107</v>
      </c>
      <c r="B6" s="93">
        <v>22400</v>
      </c>
      <c r="C6" s="93">
        <v>43100</v>
      </c>
      <c r="D6" s="93">
        <v>59000</v>
      </c>
      <c r="F6" s="86"/>
    </row>
    <row r="7" spans="1:6" x14ac:dyDescent="0.35">
      <c r="A7" s="96" t="s">
        <v>108</v>
      </c>
      <c r="B7" s="97">
        <v>23000</v>
      </c>
      <c r="C7" s="97">
        <v>47590</v>
      </c>
      <c r="D7" s="97">
        <v>67464</v>
      </c>
      <c r="F7" s="86"/>
    </row>
    <row r="8" spans="1:6" x14ac:dyDescent="0.35">
      <c r="D8" s="86"/>
      <c r="F8" s="86"/>
    </row>
    <row r="9" spans="1:6" x14ac:dyDescent="0.35">
      <c r="B9" s="127"/>
      <c r="D9" s="86"/>
      <c r="F9" s="86"/>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F991E-6B4F-40E4-9974-F66DA357FF5D}">
  <dimension ref="A1:A23"/>
  <sheetViews>
    <sheetView showGridLines="0" workbookViewId="0">
      <selection activeCell="A13" sqref="A13"/>
    </sheetView>
  </sheetViews>
  <sheetFormatPr defaultRowHeight="15" x14ac:dyDescent="0.35"/>
  <cols>
    <col min="1" max="1" width="115.25" customWidth="1"/>
  </cols>
  <sheetData>
    <row r="1" spans="1:1" ht="37.200000000000003" customHeight="1" x14ac:dyDescent="0.35">
      <c r="A1" s="27" t="s">
        <v>11</v>
      </c>
    </row>
    <row r="2" spans="1:1" ht="15.45" x14ac:dyDescent="0.4">
      <c r="A2" s="14" t="s">
        <v>37</v>
      </c>
    </row>
    <row r="3" spans="1:1" ht="182.15" x14ac:dyDescent="0.4">
      <c r="A3" s="16" t="s">
        <v>256</v>
      </c>
    </row>
    <row r="4" spans="1:1" ht="84" customHeight="1" x14ac:dyDescent="0.35">
      <c r="A4" s="15" t="s">
        <v>223</v>
      </c>
    </row>
    <row r="5" spans="1:1" ht="28.5" customHeight="1" x14ac:dyDescent="0.4">
      <c r="A5" s="16" t="s">
        <v>212</v>
      </c>
    </row>
    <row r="6" spans="1:1" ht="30.9" x14ac:dyDescent="0.4">
      <c r="A6" s="16" t="s">
        <v>214</v>
      </c>
    </row>
    <row r="7" spans="1:1" ht="76.75" x14ac:dyDescent="0.4">
      <c r="A7" s="23" t="s">
        <v>215</v>
      </c>
    </row>
    <row r="9" spans="1:1" ht="15.45" x14ac:dyDescent="0.4">
      <c r="A9" s="14" t="s">
        <v>38</v>
      </c>
    </row>
    <row r="10" spans="1:1" ht="39.75" customHeight="1" x14ac:dyDescent="0.35">
      <c r="A10" s="18" t="s">
        <v>216</v>
      </c>
    </row>
    <row r="11" spans="1:1" s="17" customFormat="1" ht="40.5" customHeight="1" x14ac:dyDescent="0.35">
      <c r="A11" s="19" t="s">
        <v>39</v>
      </c>
    </row>
    <row r="12" spans="1:1" ht="45" x14ac:dyDescent="0.35">
      <c r="A12" s="19" t="s">
        <v>254</v>
      </c>
    </row>
    <row r="13" spans="1:1" ht="45" x14ac:dyDescent="0.35">
      <c r="A13" s="19" t="s">
        <v>213</v>
      </c>
    </row>
    <row r="14" spans="1:1" ht="102" customHeight="1" x14ac:dyDescent="0.35">
      <c r="A14" s="19" t="s">
        <v>233</v>
      </c>
    </row>
    <row r="15" spans="1:1" ht="47.7" customHeight="1" x14ac:dyDescent="0.35">
      <c r="A15" s="19" t="s">
        <v>217</v>
      </c>
    </row>
    <row r="16" spans="1:1" s="17" customFormat="1" ht="61.2" customHeight="1" x14ac:dyDescent="0.35">
      <c r="A16" s="18" t="s">
        <v>218</v>
      </c>
    </row>
    <row r="17" spans="1:1" s="17" customFormat="1" ht="31.2" customHeight="1" x14ac:dyDescent="0.35">
      <c r="A17" s="18" t="s">
        <v>219</v>
      </c>
    </row>
    <row r="18" spans="1:1" s="17" customFormat="1" ht="46.5" customHeight="1" x14ac:dyDescent="0.35">
      <c r="A18" s="18" t="s">
        <v>220</v>
      </c>
    </row>
    <row r="19" spans="1:1" ht="15.45" x14ac:dyDescent="0.4">
      <c r="A19" s="20" t="s">
        <v>40</v>
      </c>
    </row>
    <row r="20" spans="1:1" x14ac:dyDescent="0.35">
      <c r="A20" s="21" t="s">
        <v>41</v>
      </c>
    </row>
    <row r="21" spans="1:1" x14ac:dyDescent="0.35">
      <c r="A21" s="21" t="s">
        <v>161</v>
      </c>
    </row>
    <row r="22" spans="1:1" x14ac:dyDescent="0.35">
      <c r="A22" s="21" t="s">
        <v>109</v>
      </c>
    </row>
    <row r="23" spans="1:1" x14ac:dyDescent="0.35">
      <c r="A23" s="22" t="s">
        <v>110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186E-1B7B-4C07-BCE9-8B62D2D8A409}">
  <dimension ref="A1:M24"/>
  <sheetViews>
    <sheetView showGridLines="0" workbookViewId="0">
      <selection activeCell="D24" sqref="D24"/>
    </sheetView>
  </sheetViews>
  <sheetFormatPr defaultColWidth="9" defaultRowHeight="15" x14ac:dyDescent="0.35"/>
  <cols>
    <col min="1" max="1" width="23.25" style="4" customWidth="1"/>
    <col min="2" max="13" width="11.75" style="4" customWidth="1"/>
    <col min="14" max="16384" width="9" style="4"/>
  </cols>
  <sheetData>
    <row r="1" spans="1:13" ht="15.45" x14ac:dyDescent="0.4">
      <c r="A1" s="3" t="s">
        <v>42</v>
      </c>
    </row>
    <row r="2" spans="1:13" x14ac:dyDescent="0.35">
      <c r="A2" s="13"/>
    </row>
    <row r="3" spans="1:13" ht="30.75" customHeight="1" x14ac:dyDescent="0.4">
      <c r="A3" s="35" t="s">
        <v>20</v>
      </c>
    </row>
    <row r="4" spans="1:13" ht="46.3" x14ac:dyDescent="0.4">
      <c r="A4" s="36" t="s">
        <v>43</v>
      </c>
      <c r="B4" s="71" t="s">
        <v>44</v>
      </c>
      <c r="C4" s="71" t="s">
        <v>45</v>
      </c>
      <c r="D4" s="71" t="s">
        <v>46</v>
      </c>
      <c r="E4" s="71" t="s">
        <v>47</v>
      </c>
      <c r="F4" s="71" t="s">
        <v>48</v>
      </c>
      <c r="G4" s="71" t="s">
        <v>49</v>
      </c>
      <c r="H4" s="71" t="s">
        <v>50</v>
      </c>
      <c r="I4" s="71" t="s">
        <v>51</v>
      </c>
      <c r="J4" s="71" t="s">
        <v>52</v>
      </c>
      <c r="K4" s="71" t="s">
        <v>53</v>
      </c>
      <c r="L4" s="71" t="s">
        <v>54</v>
      </c>
      <c r="M4" s="71" t="s">
        <v>55</v>
      </c>
    </row>
    <row r="5" spans="1:13" ht="15.45" x14ac:dyDescent="0.4">
      <c r="A5" s="37" t="s">
        <v>56</v>
      </c>
      <c r="B5" s="38">
        <v>43</v>
      </c>
      <c r="C5" s="38">
        <v>46</v>
      </c>
      <c r="D5" s="39">
        <v>14.6</v>
      </c>
      <c r="E5" s="39">
        <v>15.4</v>
      </c>
      <c r="F5" s="39">
        <v>33.6</v>
      </c>
      <c r="G5" s="40">
        <v>13</v>
      </c>
      <c r="H5" s="40">
        <v>73</v>
      </c>
      <c r="I5" s="40">
        <v>91</v>
      </c>
      <c r="J5" s="41">
        <v>4.5999999999999996</v>
      </c>
      <c r="K5" s="41">
        <v>25.4</v>
      </c>
      <c r="L5" s="41">
        <v>31.5</v>
      </c>
      <c r="M5" s="41">
        <v>34.799999999999997</v>
      </c>
    </row>
    <row r="6" spans="1:13" ht="15.45" x14ac:dyDescent="0.4">
      <c r="A6" s="42" t="s">
        <v>57</v>
      </c>
      <c r="B6" s="43">
        <v>48</v>
      </c>
      <c r="C6" s="44">
        <v>50</v>
      </c>
      <c r="D6" s="45">
        <v>16.2</v>
      </c>
      <c r="E6" s="45">
        <v>16.899999999999999</v>
      </c>
      <c r="F6" s="45">
        <v>33.6</v>
      </c>
      <c r="G6" s="46">
        <v>14</v>
      </c>
      <c r="H6" s="46">
        <v>77</v>
      </c>
      <c r="I6" s="46">
        <v>92</v>
      </c>
      <c r="J6" s="47">
        <v>4.8</v>
      </c>
      <c r="K6" s="47">
        <v>26.6</v>
      </c>
      <c r="L6" s="47">
        <v>31.9</v>
      </c>
      <c r="M6" s="47">
        <v>34.799999999999997</v>
      </c>
    </row>
    <row r="8" spans="1:13" x14ac:dyDescent="0.35">
      <c r="B8" s="38"/>
      <c r="F8" s="38"/>
    </row>
    <row r="14" spans="1:13" x14ac:dyDescent="0.35">
      <c r="B14" s="48"/>
      <c r="C14" s="48"/>
    </row>
    <row r="15" spans="1:13" x14ac:dyDescent="0.35">
      <c r="B15" s="48"/>
      <c r="C15" s="48"/>
    </row>
    <row r="21" spans="2:13" x14ac:dyDescent="0.35">
      <c r="B21" s="38"/>
      <c r="C21" s="38"/>
      <c r="D21" s="38"/>
      <c r="E21" s="38"/>
      <c r="F21" s="38"/>
      <c r="G21" s="38"/>
      <c r="H21" s="38"/>
      <c r="I21" s="38"/>
      <c r="J21" s="38"/>
      <c r="K21" s="38"/>
      <c r="L21" s="38"/>
    </row>
    <row r="22" spans="2:13" x14ac:dyDescent="0.35">
      <c r="C22" s="38"/>
      <c r="D22" s="38"/>
      <c r="E22" s="38"/>
      <c r="G22" s="38"/>
      <c r="H22" s="38"/>
      <c r="I22" s="38"/>
      <c r="J22" s="38"/>
      <c r="K22" s="38"/>
      <c r="L22" s="38"/>
    </row>
    <row r="23" spans="2:13" x14ac:dyDescent="0.35">
      <c r="B23" s="38"/>
      <c r="C23" s="38"/>
      <c r="D23" s="49"/>
      <c r="E23" s="49"/>
      <c r="F23" s="49"/>
      <c r="G23" s="38"/>
      <c r="H23" s="38"/>
      <c r="I23" s="38"/>
      <c r="J23" s="49"/>
      <c r="K23" s="49"/>
      <c r="L23" s="49"/>
      <c r="M23" s="49"/>
    </row>
    <row r="24" spans="2:13" x14ac:dyDescent="0.35">
      <c r="B24" s="38"/>
      <c r="C24" s="38"/>
      <c r="D24" s="49"/>
      <c r="E24" s="49"/>
      <c r="F24" s="49"/>
      <c r="G24" s="38"/>
      <c r="H24" s="38"/>
      <c r="I24" s="38"/>
      <c r="J24" s="49"/>
      <c r="K24" s="49"/>
      <c r="L24" s="49"/>
      <c r="M24" s="49"/>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E5B83-9998-48BE-8F4B-35832418CF51}">
  <dimension ref="A1:J36"/>
  <sheetViews>
    <sheetView showGridLines="0" workbookViewId="0">
      <selection activeCell="D15" sqref="D15"/>
    </sheetView>
  </sheetViews>
  <sheetFormatPr defaultColWidth="9" defaultRowHeight="15" x14ac:dyDescent="0.35"/>
  <cols>
    <col min="1" max="1" width="29.75" style="4" customWidth="1"/>
    <col min="2" max="7" width="10.5625" style="4" customWidth="1"/>
    <col min="8" max="16384" width="9" style="4"/>
  </cols>
  <sheetData>
    <row r="1" spans="1:4" ht="15.45" x14ac:dyDescent="0.4">
      <c r="A1" s="3" t="s">
        <v>142</v>
      </c>
    </row>
    <row r="2" spans="1:4" x14ac:dyDescent="0.35">
      <c r="A2" s="13"/>
    </row>
    <row r="3" spans="1:4" ht="24" customHeight="1" x14ac:dyDescent="0.4">
      <c r="A3" s="35" t="s">
        <v>236</v>
      </c>
    </row>
    <row r="4" spans="1:4" ht="46.3" x14ac:dyDescent="0.4">
      <c r="A4" s="50" t="s">
        <v>58</v>
      </c>
      <c r="B4" s="51" t="s">
        <v>44</v>
      </c>
      <c r="C4" s="51" t="s">
        <v>46</v>
      </c>
      <c r="D4" s="51" t="s">
        <v>59</v>
      </c>
    </row>
    <row r="5" spans="1:4" ht="15.45" x14ac:dyDescent="0.4">
      <c r="A5" s="52" t="s">
        <v>151</v>
      </c>
      <c r="B5" s="53">
        <v>13</v>
      </c>
      <c r="C5" s="54">
        <v>0.1</v>
      </c>
      <c r="D5" s="55">
        <v>0.9</v>
      </c>
    </row>
    <row r="6" spans="1:4" ht="15.45" x14ac:dyDescent="0.4">
      <c r="A6" s="37" t="s">
        <v>152</v>
      </c>
      <c r="B6" s="40">
        <v>26</v>
      </c>
      <c r="C6" s="41">
        <v>1</v>
      </c>
      <c r="D6" s="7">
        <v>4</v>
      </c>
    </row>
    <row r="7" spans="1:4" ht="15.45" x14ac:dyDescent="0.4">
      <c r="A7" s="37" t="s">
        <v>153</v>
      </c>
      <c r="B7" s="40">
        <v>41</v>
      </c>
      <c r="C7" s="41">
        <v>2.4</v>
      </c>
      <c r="D7" s="7">
        <v>5.8</v>
      </c>
    </row>
    <row r="8" spans="1:4" ht="15.45" x14ac:dyDescent="0.4">
      <c r="A8" s="37" t="s">
        <v>154</v>
      </c>
      <c r="B8" s="40">
        <v>49</v>
      </c>
      <c r="C8" s="41">
        <v>6.4</v>
      </c>
      <c r="D8" s="7">
        <v>13</v>
      </c>
    </row>
    <row r="9" spans="1:4" ht="15.45" x14ac:dyDescent="0.4">
      <c r="A9" s="37" t="s">
        <v>155</v>
      </c>
      <c r="B9" s="40">
        <v>48</v>
      </c>
      <c r="C9" s="41">
        <v>4.7</v>
      </c>
      <c r="D9" s="7">
        <v>9.8000000000000007</v>
      </c>
    </row>
    <row r="10" spans="1:4" ht="35.700000000000003" customHeight="1" x14ac:dyDescent="0.4">
      <c r="A10" s="35"/>
      <c r="B10" s="40"/>
      <c r="C10" s="40"/>
      <c r="D10" s="41"/>
    </row>
    <row r="11" spans="1:4" ht="15.45" x14ac:dyDescent="0.4">
      <c r="A11" s="50"/>
      <c r="B11" s="51"/>
      <c r="C11" s="51"/>
      <c r="D11" s="51"/>
    </row>
    <row r="12" spans="1:4" ht="15.45" x14ac:dyDescent="0.4">
      <c r="A12" s="37"/>
      <c r="B12" s="40"/>
      <c r="C12" s="41"/>
      <c r="D12" s="7"/>
    </row>
    <row r="13" spans="1:4" ht="15.45" x14ac:dyDescent="0.4">
      <c r="A13" s="37"/>
      <c r="B13" s="40"/>
      <c r="C13" s="41"/>
      <c r="D13" s="7"/>
    </row>
    <row r="14" spans="1:4" ht="15.45" x14ac:dyDescent="0.4">
      <c r="A14" s="37"/>
      <c r="B14" s="40"/>
      <c r="C14" s="41"/>
      <c r="D14" s="7"/>
    </row>
    <row r="15" spans="1:4" ht="15.45" x14ac:dyDescent="0.4">
      <c r="A15" s="37"/>
      <c r="B15" s="40"/>
      <c r="C15" s="41"/>
      <c r="D15" s="7"/>
    </row>
    <row r="16" spans="1:4" ht="15.45" x14ac:dyDescent="0.4">
      <c r="A16" s="37"/>
      <c r="B16" s="40"/>
      <c r="C16" s="41"/>
      <c r="D16" s="7"/>
    </row>
    <row r="18" spans="1:10" ht="15.45" x14ac:dyDescent="0.4">
      <c r="A18" s="35"/>
    </row>
    <row r="19" spans="1:10" ht="15.45" x14ac:dyDescent="0.4">
      <c r="A19" s="50"/>
      <c r="B19" s="51"/>
      <c r="C19" s="51"/>
      <c r="D19" s="51"/>
      <c r="F19" s="51"/>
    </row>
    <row r="20" spans="1:10" ht="15.45" x14ac:dyDescent="0.4">
      <c r="A20" s="37"/>
      <c r="B20" s="40"/>
      <c r="C20" s="41"/>
      <c r="D20" s="7"/>
      <c r="F20" s="7"/>
    </row>
    <row r="21" spans="1:10" ht="15.45" x14ac:dyDescent="0.4">
      <c r="A21" s="37"/>
      <c r="B21" s="40"/>
      <c r="C21" s="41"/>
      <c r="D21" s="7"/>
      <c r="F21" s="7"/>
    </row>
    <row r="22" spans="1:10" ht="15.45" x14ac:dyDescent="0.4">
      <c r="A22" s="37"/>
      <c r="B22" s="40"/>
      <c r="C22" s="41"/>
      <c r="D22" s="7"/>
      <c r="F22" s="7"/>
    </row>
    <row r="23" spans="1:10" ht="15.45" x14ac:dyDescent="0.4">
      <c r="A23" s="37"/>
      <c r="B23" s="40"/>
      <c r="C23" s="41"/>
      <c r="D23" s="7"/>
      <c r="F23" s="7"/>
    </row>
    <row r="24" spans="1:10" ht="15.45" x14ac:dyDescent="0.4">
      <c r="A24" s="37"/>
      <c r="B24" s="40"/>
      <c r="C24" s="41"/>
      <c r="D24" s="7"/>
      <c r="F24" s="7"/>
    </row>
    <row r="26" spans="1:10" ht="15.45" x14ac:dyDescent="0.4">
      <c r="A26" s="35"/>
      <c r="B26" s="40"/>
      <c r="C26" s="40"/>
      <c r="D26" s="41"/>
      <c r="E26" s="41"/>
      <c r="F26" s="7"/>
      <c r="G26" s="7"/>
    </row>
    <row r="27" spans="1:10" ht="15.45" x14ac:dyDescent="0.4">
      <c r="A27" s="50"/>
      <c r="B27" s="51"/>
      <c r="C27" s="51"/>
      <c r="D27" s="51"/>
    </row>
    <row r="28" spans="1:10" ht="15.45" x14ac:dyDescent="0.4">
      <c r="A28" s="37"/>
      <c r="B28" s="40"/>
      <c r="C28" s="41"/>
      <c r="D28" s="88"/>
    </row>
    <row r="29" spans="1:10" ht="15.45" x14ac:dyDescent="0.4">
      <c r="A29" s="37"/>
      <c r="B29" s="40"/>
      <c r="C29" s="41"/>
      <c r="D29" s="88"/>
      <c r="E29" s="38"/>
      <c r="F29" s="38"/>
      <c r="G29" s="38"/>
      <c r="H29" s="38"/>
      <c r="I29" s="38"/>
    </row>
    <row r="30" spans="1:10" ht="15.45" x14ac:dyDescent="0.4">
      <c r="A30" s="37"/>
      <c r="B30" s="40"/>
      <c r="C30" s="41"/>
      <c r="D30" s="88"/>
      <c r="E30" s="38"/>
      <c r="F30" s="38"/>
      <c r="G30" s="38"/>
      <c r="H30" s="38"/>
      <c r="I30" s="38"/>
    </row>
    <row r="31" spans="1:10" ht="15.45" x14ac:dyDescent="0.4">
      <c r="A31" s="37"/>
      <c r="B31" s="40"/>
      <c r="C31" s="41"/>
      <c r="D31" s="88"/>
      <c r="E31" s="57"/>
      <c r="F31" s="57"/>
      <c r="G31" s="57"/>
      <c r="H31" s="57"/>
      <c r="I31" s="57"/>
      <c r="J31" s="57"/>
    </row>
    <row r="32" spans="1:10" ht="15.45" x14ac:dyDescent="0.4">
      <c r="A32" s="37"/>
      <c r="B32" s="40"/>
      <c r="C32" s="41"/>
      <c r="D32" s="88"/>
      <c r="E32" s="57"/>
      <c r="F32" s="57"/>
      <c r="G32" s="57"/>
      <c r="H32" s="57"/>
      <c r="I32" s="57"/>
      <c r="J32" s="57"/>
    </row>
    <row r="33" spans="2:7" x14ac:dyDescent="0.35">
      <c r="B33" s="38"/>
      <c r="C33" s="38"/>
      <c r="D33" s="49"/>
      <c r="E33" s="49"/>
      <c r="F33" s="49"/>
      <c r="G33" s="49"/>
    </row>
    <row r="34" spans="2:7" x14ac:dyDescent="0.35">
      <c r="B34" s="38"/>
      <c r="C34" s="38"/>
      <c r="D34" s="49"/>
      <c r="E34" s="49"/>
      <c r="F34" s="49"/>
      <c r="G34" s="49"/>
    </row>
    <row r="35" spans="2:7" x14ac:dyDescent="0.35">
      <c r="B35" s="38"/>
      <c r="C35" s="38"/>
      <c r="D35" s="49"/>
      <c r="E35" s="49"/>
      <c r="F35" s="49"/>
      <c r="G35" s="49"/>
    </row>
    <row r="36" spans="2:7" x14ac:dyDescent="0.35">
      <c r="B36" s="57"/>
      <c r="C36" s="57"/>
      <c r="D36" s="57"/>
      <c r="E36" s="57"/>
      <c r="F36" s="57"/>
      <c r="G36" s="57"/>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730A-AAE7-4764-B4C2-E5D94771EB5F}">
  <dimension ref="A1:J36"/>
  <sheetViews>
    <sheetView showGridLines="0" workbookViewId="0">
      <selection activeCell="E15" sqref="E15"/>
    </sheetView>
  </sheetViews>
  <sheetFormatPr defaultColWidth="9" defaultRowHeight="15" x14ac:dyDescent="0.35"/>
  <cols>
    <col min="1" max="1" width="29.75" style="4" customWidth="1"/>
    <col min="2" max="7" width="10.5625" style="4" customWidth="1"/>
    <col min="8" max="16384" width="9" style="4"/>
  </cols>
  <sheetData>
    <row r="1" spans="1:5" ht="15.45" x14ac:dyDescent="0.4">
      <c r="A1" s="3" t="s">
        <v>145</v>
      </c>
    </row>
    <row r="2" spans="1:5" x14ac:dyDescent="0.35">
      <c r="A2" s="13"/>
    </row>
    <row r="3" spans="1:5" ht="24" customHeight="1" x14ac:dyDescent="0.4">
      <c r="A3" s="35" t="s">
        <v>237</v>
      </c>
    </row>
    <row r="4" spans="1:5" ht="46.3" x14ac:dyDescent="0.4">
      <c r="A4" s="50" t="s">
        <v>58</v>
      </c>
      <c r="B4" s="51" t="s">
        <v>143</v>
      </c>
      <c r="C4" s="51" t="s">
        <v>144</v>
      </c>
      <c r="D4" s="51" t="s">
        <v>60</v>
      </c>
    </row>
    <row r="5" spans="1:5" ht="15.45" x14ac:dyDescent="0.4">
      <c r="A5" s="52" t="s">
        <v>156</v>
      </c>
      <c r="B5" s="53">
        <v>16</v>
      </c>
      <c r="C5" s="54">
        <v>0.2</v>
      </c>
      <c r="D5" s="55">
        <v>1.3</v>
      </c>
    </row>
    <row r="6" spans="1:5" ht="15.45" x14ac:dyDescent="0.4">
      <c r="A6" s="37" t="s">
        <v>157</v>
      </c>
      <c r="B6" s="5">
        <v>29</v>
      </c>
      <c r="C6" s="6">
        <v>1.4</v>
      </c>
      <c r="D6" s="7">
        <v>4.8</v>
      </c>
    </row>
    <row r="7" spans="1:5" ht="15.45" x14ac:dyDescent="0.4">
      <c r="A7" s="37" t="s">
        <v>158</v>
      </c>
      <c r="B7" s="5">
        <v>44</v>
      </c>
      <c r="C7" s="6">
        <v>3.2</v>
      </c>
      <c r="D7" s="7">
        <v>7.3</v>
      </c>
    </row>
    <row r="8" spans="1:5" ht="15.45" x14ac:dyDescent="0.4">
      <c r="A8" s="37" t="s">
        <v>159</v>
      </c>
      <c r="B8" s="5">
        <v>53</v>
      </c>
      <c r="C8" s="6">
        <v>7.6</v>
      </c>
      <c r="D8" s="7">
        <v>14.2</v>
      </c>
    </row>
    <row r="9" spans="1:5" ht="15.45" x14ac:dyDescent="0.4">
      <c r="A9" s="42" t="s">
        <v>160</v>
      </c>
      <c r="B9" s="46">
        <v>50</v>
      </c>
      <c r="C9" s="47">
        <v>3</v>
      </c>
      <c r="D9" s="87">
        <v>6</v>
      </c>
      <c r="E9" s="49"/>
    </row>
    <row r="10" spans="1:5" ht="35.700000000000003" customHeight="1" x14ac:dyDescent="0.4">
      <c r="A10" s="35"/>
      <c r="B10" s="5"/>
      <c r="C10" s="5">
        <f>SUM(C8:C9)</f>
        <v>10.6</v>
      </c>
      <c r="D10" s="6"/>
    </row>
    <row r="11" spans="1:5" ht="15.45" x14ac:dyDescent="0.4">
      <c r="A11" s="50"/>
      <c r="B11" s="51"/>
      <c r="C11" s="51"/>
      <c r="D11" s="51"/>
    </row>
    <row r="12" spans="1:5" ht="15.45" x14ac:dyDescent="0.4">
      <c r="A12" s="37"/>
      <c r="B12" s="40"/>
      <c r="C12" s="41"/>
      <c r="D12" s="88"/>
    </row>
    <row r="13" spans="1:5" ht="15.45" x14ac:dyDescent="0.4">
      <c r="A13" s="37"/>
      <c r="B13" s="40"/>
      <c r="C13" s="41"/>
      <c r="D13" s="88"/>
    </row>
    <row r="14" spans="1:5" ht="15.45" x14ac:dyDescent="0.4">
      <c r="A14" s="37"/>
      <c r="B14" s="40"/>
      <c r="C14" s="41"/>
      <c r="D14" s="88"/>
    </row>
    <row r="15" spans="1:5" ht="15.45" x14ac:dyDescent="0.4">
      <c r="A15" s="37"/>
      <c r="B15" s="40"/>
      <c r="C15" s="41"/>
      <c r="D15" s="88"/>
    </row>
    <row r="16" spans="1:5" ht="15.45" x14ac:dyDescent="0.4">
      <c r="A16" s="37"/>
      <c r="B16" s="40"/>
      <c r="C16" s="41"/>
      <c r="D16" s="88"/>
    </row>
    <row r="17" spans="1:10" x14ac:dyDescent="0.35">
      <c r="D17" s="49"/>
    </row>
    <row r="18" spans="1:10" ht="15.45" x14ac:dyDescent="0.4">
      <c r="A18" s="35"/>
    </row>
    <row r="19" spans="1:10" ht="15.45" x14ac:dyDescent="0.4">
      <c r="A19" s="50"/>
      <c r="B19" s="51"/>
      <c r="C19" s="51"/>
      <c r="D19" s="51"/>
      <c r="F19" s="51"/>
    </row>
    <row r="20" spans="1:10" ht="15.45" x14ac:dyDescent="0.4">
      <c r="A20" s="37"/>
      <c r="B20" s="40"/>
      <c r="C20" s="41"/>
      <c r="D20" s="7"/>
      <c r="F20" s="7"/>
    </row>
    <row r="21" spans="1:10" ht="15.45" x14ac:dyDescent="0.4">
      <c r="A21" s="37"/>
      <c r="B21" s="40"/>
      <c r="C21" s="41"/>
      <c r="D21" s="7"/>
      <c r="F21" s="7"/>
    </row>
    <row r="22" spans="1:10" ht="15.45" x14ac:dyDescent="0.4">
      <c r="A22" s="37"/>
      <c r="B22" s="40"/>
      <c r="C22" s="41"/>
      <c r="D22" s="7"/>
      <c r="F22" s="7"/>
    </row>
    <row r="23" spans="1:10" ht="15.45" x14ac:dyDescent="0.4">
      <c r="A23" s="37"/>
      <c r="B23" s="40"/>
      <c r="C23" s="41"/>
      <c r="D23" s="7"/>
      <c r="F23" s="7"/>
    </row>
    <row r="24" spans="1:10" ht="15.45" x14ac:dyDescent="0.4">
      <c r="A24" s="37"/>
      <c r="B24" s="40"/>
      <c r="C24" s="41"/>
      <c r="D24" s="7"/>
      <c r="F24" s="7"/>
    </row>
    <row r="26" spans="1:10" ht="15.45" x14ac:dyDescent="0.4">
      <c r="A26" s="35"/>
      <c r="B26" s="40"/>
      <c r="C26" s="40"/>
      <c r="D26" s="41"/>
      <c r="E26" s="41"/>
      <c r="F26" s="7"/>
      <c r="G26" s="7"/>
    </row>
    <row r="27" spans="1:10" ht="15.45" x14ac:dyDescent="0.4">
      <c r="A27" s="50"/>
      <c r="B27" s="51"/>
      <c r="C27" s="51"/>
      <c r="D27" s="51"/>
    </row>
    <row r="28" spans="1:10" ht="15.45" x14ac:dyDescent="0.4">
      <c r="A28" s="37"/>
      <c r="B28" s="40"/>
      <c r="C28" s="41"/>
      <c r="D28" s="88"/>
    </row>
    <row r="29" spans="1:10" ht="15.45" x14ac:dyDescent="0.4">
      <c r="A29" s="37"/>
      <c r="B29" s="40"/>
      <c r="C29" s="41"/>
      <c r="D29" s="88"/>
      <c r="E29" s="38"/>
      <c r="F29" s="38"/>
      <c r="G29" s="38"/>
      <c r="H29" s="38"/>
      <c r="I29" s="38"/>
    </row>
    <row r="30" spans="1:10" ht="15.45" x14ac:dyDescent="0.4">
      <c r="A30" s="37"/>
      <c r="B30" s="40"/>
      <c r="C30" s="41"/>
      <c r="D30" s="88"/>
      <c r="E30" s="38"/>
      <c r="F30" s="38"/>
      <c r="G30" s="38"/>
      <c r="H30" s="38"/>
      <c r="I30" s="38"/>
    </row>
    <row r="31" spans="1:10" ht="15.45" x14ac:dyDescent="0.4">
      <c r="A31" s="37"/>
      <c r="B31" s="40"/>
      <c r="C31" s="41"/>
      <c r="D31" s="88"/>
      <c r="E31" s="57"/>
      <c r="F31" s="57"/>
      <c r="G31" s="57"/>
      <c r="H31" s="57"/>
      <c r="I31" s="57"/>
      <c r="J31" s="57"/>
    </row>
    <row r="32" spans="1:10" ht="15.45" x14ac:dyDescent="0.4">
      <c r="A32" s="37"/>
      <c r="B32" s="40"/>
      <c r="C32" s="41"/>
      <c r="D32" s="88"/>
      <c r="E32" s="57"/>
      <c r="F32" s="57"/>
      <c r="G32" s="57"/>
      <c r="H32" s="57"/>
      <c r="I32" s="57"/>
      <c r="J32" s="57"/>
    </row>
    <row r="33" spans="2:7" x14ac:dyDescent="0.35">
      <c r="B33" s="38"/>
      <c r="C33" s="38"/>
      <c r="D33" s="49"/>
      <c r="E33" s="49"/>
      <c r="F33" s="49"/>
      <c r="G33" s="49"/>
    </row>
    <row r="34" spans="2:7" x14ac:dyDescent="0.35">
      <c r="B34" s="38"/>
      <c r="C34" s="38"/>
      <c r="D34" s="49"/>
      <c r="E34" s="49"/>
      <c r="F34" s="49"/>
      <c r="G34" s="49"/>
    </row>
    <row r="35" spans="2:7" x14ac:dyDescent="0.35">
      <c r="B35" s="38"/>
      <c r="C35" s="38"/>
      <c r="D35" s="49"/>
      <c r="E35" s="49"/>
      <c r="F35" s="49"/>
      <c r="G35" s="49"/>
    </row>
    <row r="36" spans="2:7" x14ac:dyDescent="0.35">
      <c r="B36" s="57"/>
      <c r="C36" s="57"/>
      <c r="D36" s="57"/>
      <c r="E36" s="57"/>
      <c r="F36" s="57"/>
      <c r="G36" s="57"/>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0526A-8571-4F67-9D3E-E9163AACFB07}">
  <dimension ref="A1:M34"/>
  <sheetViews>
    <sheetView showGridLines="0" workbookViewId="0">
      <selection activeCell="L9" sqref="L9"/>
    </sheetView>
  </sheetViews>
  <sheetFormatPr defaultColWidth="9" defaultRowHeight="15" x14ac:dyDescent="0.35"/>
  <cols>
    <col min="1" max="1" width="30.75" style="4" customWidth="1"/>
    <col min="2" max="3" width="10.8125" style="4" customWidth="1"/>
    <col min="4" max="4" width="11.5625" style="4" customWidth="1"/>
    <col min="5" max="6" width="10.8125" style="4" customWidth="1"/>
    <col min="7" max="7" width="12" style="4" customWidth="1"/>
    <col min="8" max="8" width="10.8125" style="4" customWidth="1"/>
    <col min="9" max="16384" width="9" style="4"/>
  </cols>
  <sheetData>
    <row r="1" spans="1:9" ht="15.45" x14ac:dyDescent="0.4">
      <c r="A1" s="3" t="s">
        <v>61</v>
      </c>
    </row>
    <row r="2" spans="1:9" x14ac:dyDescent="0.35">
      <c r="A2" s="13"/>
    </row>
    <row r="3" spans="1:9" ht="32.25" customHeight="1" x14ac:dyDescent="0.4">
      <c r="A3" s="35" t="s">
        <v>257</v>
      </c>
    </row>
    <row r="4" spans="1:9" ht="46.5" customHeight="1" x14ac:dyDescent="0.4">
      <c r="A4" s="58" t="s">
        <v>58</v>
      </c>
      <c r="B4" s="59" t="s">
        <v>49</v>
      </c>
      <c r="C4" s="59" t="s">
        <v>50</v>
      </c>
      <c r="D4" s="59" t="s">
        <v>51</v>
      </c>
      <c r="E4" s="59" t="s">
        <v>52</v>
      </c>
      <c r="F4" s="59" t="s">
        <v>53</v>
      </c>
      <c r="G4" s="59" t="s">
        <v>54</v>
      </c>
      <c r="H4" s="56" t="s">
        <v>55</v>
      </c>
    </row>
    <row r="5" spans="1:9" ht="15.45" x14ac:dyDescent="0.4">
      <c r="A5" s="37" t="s">
        <v>156</v>
      </c>
      <c r="B5" s="40">
        <v>47</v>
      </c>
      <c r="C5" s="40">
        <v>95</v>
      </c>
      <c r="D5" s="40">
        <v>98</v>
      </c>
      <c r="E5" s="41">
        <v>1.149</v>
      </c>
      <c r="F5" s="41">
        <v>2.3330000000000002</v>
      </c>
      <c r="G5" s="41">
        <v>2.3980000000000001</v>
      </c>
      <c r="H5" s="41">
        <v>2.4449999999999998</v>
      </c>
    </row>
    <row r="6" spans="1:9" ht="15.45" x14ac:dyDescent="0.4">
      <c r="A6" s="37" t="s">
        <v>157</v>
      </c>
      <c r="B6" s="40">
        <v>27</v>
      </c>
      <c r="C6" s="40">
        <v>92</v>
      </c>
      <c r="D6" s="40">
        <v>97</v>
      </c>
      <c r="E6" s="41">
        <v>1.2829999999999999</v>
      </c>
      <c r="F6" s="41">
        <v>4.4409999999999998</v>
      </c>
      <c r="G6" s="41">
        <v>4.67</v>
      </c>
      <c r="H6" s="41">
        <v>4.8040000000000003</v>
      </c>
    </row>
    <row r="7" spans="1:9" ht="15.45" x14ac:dyDescent="0.4">
      <c r="A7" s="37" t="s">
        <v>158</v>
      </c>
      <c r="B7" s="40">
        <v>14</v>
      </c>
      <c r="C7" s="40">
        <v>84</v>
      </c>
      <c r="D7" s="40">
        <v>95</v>
      </c>
      <c r="E7" s="41">
        <v>0.99199999999999999</v>
      </c>
      <c r="F7" s="41">
        <v>6.1479999999999997</v>
      </c>
      <c r="G7" s="41">
        <v>6.9390000000000001</v>
      </c>
      <c r="H7" s="41">
        <v>7.31</v>
      </c>
    </row>
    <row r="8" spans="1:9" ht="15.45" x14ac:dyDescent="0.4">
      <c r="A8" s="37" t="s">
        <v>159</v>
      </c>
      <c r="B8" s="40">
        <v>7</v>
      </c>
      <c r="C8" s="40">
        <v>69</v>
      </c>
      <c r="D8" s="40">
        <v>90</v>
      </c>
      <c r="E8" s="41">
        <v>0.93899999999999995</v>
      </c>
      <c r="F8" s="41">
        <v>9.7680000000000007</v>
      </c>
      <c r="G8" s="41">
        <v>12.882999999999999</v>
      </c>
      <c r="H8" s="41">
        <v>14.246</v>
      </c>
    </row>
    <row r="9" spans="1:9" ht="15.45" x14ac:dyDescent="0.4">
      <c r="A9" s="37" t="s">
        <v>160</v>
      </c>
      <c r="B9" s="40">
        <v>4</v>
      </c>
      <c r="C9" s="40">
        <v>44</v>
      </c>
      <c r="D9" s="40">
        <v>77</v>
      </c>
      <c r="E9" s="41">
        <v>0.24399999999999999</v>
      </c>
      <c r="F9" s="41">
        <v>2.6659999999999999</v>
      </c>
      <c r="G9" s="41">
        <v>4.6180000000000003</v>
      </c>
      <c r="H9" s="41">
        <v>6.0010000000000003</v>
      </c>
    </row>
    <row r="10" spans="1:9" ht="29.7" customHeight="1" x14ac:dyDescent="0.4">
      <c r="A10" s="35"/>
      <c r="B10" s="5"/>
      <c r="C10" s="5"/>
      <c r="D10" s="5"/>
      <c r="E10" s="6"/>
      <c r="F10" s="6"/>
      <c r="G10" s="6"/>
      <c r="H10" s="6"/>
    </row>
    <row r="11" spans="1:9" ht="49.2" customHeight="1" x14ac:dyDescent="0.4">
      <c r="A11" s="50"/>
      <c r="B11" s="51"/>
      <c r="C11" s="51"/>
      <c r="D11" s="51"/>
      <c r="E11" s="51"/>
      <c r="F11" s="51"/>
      <c r="G11" s="51"/>
      <c r="H11" s="51"/>
    </row>
    <row r="12" spans="1:9" ht="15.45" x14ac:dyDescent="0.4">
      <c r="A12" s="37"/>
      <c r="B12" s="40"/>
      <c r="C12" s="40"/>
      <c r="D12" s="40"/>
      <c r="E12" s="41"/>
      <c r="F12" s="41"/>
      <c r="G12" s="41"/>
      <c r="H12" s="41"/>
    </row>
    <row r="13" spans="1:9" ht="15.45" x14ac:dyDescent="0.4">
      <c r="A13" s="37"/>
      <c r="B13" s="40"/>
      <c r="C13" s="40"/>
      <c r="D13" s="40"/>
      <c r="E13" s="41"/>
      <c r="F13" s="41"/>
      <c r="G13" s="41"/>
      <c r="H13" s="41"/>
    </row>
    <row r="14" spans="1:9" ht="15.45" x14ac:dyDescent="0.4">
      <c r="A14" s="37"/>
      <c r="B14" s="40"/>
      <c r="C14" s="40"/>
      <c r="D14" s="40"/>
      <c r="E14" s="41"/>
      <c r="F14" s="41"/>
      <c r="G14" s="41"/>
      <c r="H14" s="41"/>
    </row>
    <row r="15" spans="1:9" ht="15.45" x14ac:dyDescent="0.4">
      <c r="A15" s="37"/>
      <c r="B15" s="40"/>
      <c r="C15" s="40"/>
      <c r="D15" s="40"/>
      <c r="E15" s="41"/>
      <c r="F15" s="41"/>
      <c r="G15" s="41"/>
      <c r="H15" s="41"/>
    </row>
    <row r="16" spans="1:9" ht="15.45" x14ac:dyDescent="0.4">
      <c r="A16" s="37"/>
      <c r="B16" s="40"/>
      <c r="C16" s="40"/>
      <c r="D16" s="40"/>
      <c r="E16" s="41"/>
      <c r="F16" s="41"/>
      <c r="G16" s="41"/>
      <c r="H16" s="41"/>
      <c r="I16" s="49"/>
    </row>
    <row r="21" spans="2:13" x14ac:dyDescent="0.35">
      <c r="B21" s="38"/>
      <c r="C21" s="38"/>
      <c r="D21" s="38"/>
      <c r="E21" s="38"/>
      <c r="F21" s="38"/>
      <c r="G21" s="38"/>
      <c r="H21" s="38"/>
      <c r="I21" s="38"/>
      <c r="J21" s="38"/>
      <c r="K21" s="38"/>
      <c r="L21" s="38"/>
    </row>
    <row r="22" spans="2:13" x14ac:dyDescent="0.35">
      <c r="C22" s="38"/>
      <c r="D22" s="38"/>
      <c r="E22" s="38"/>
      <c r="G22" s="38"/>
      <c r="H22" s="38"/>
      <c r="I22" s="38"/>
      <c r="J22" s="38"/>
      <c r="K22" s="38"/>
      <c r="L22" s="38"/>
    </row>
    <row r="23" spans="2:13" x14ac:dyDescent="0.35">
      <c r="B23" s="38"/>
      <c r="C23" s="38"/>
      <c r="D23" s="38"/>
      <c r="E23" s="49"/>
      <c r="F23" s="49"/>
      <c r="G23" s="49"/>
      <c r="H23" s="49"/>
      <c r="I23" s="57"/>
      <c r="J23" s="57"/>
      <c r="K23" s="57"/>
      <c r="L23" s="57"/>
      <c r="M23" s="57"/>
    </row>
    <row r="24" spans="2:13" x14ac:dyDescent="0.35">
      <c r="B24" s="38"/>
      <c r="C24" s="38"/>
      <c r="D24" s="38"/>
      <c r="E24" s="49"/>
      <c r="F24" s="49"/>
      <c r="G24" s="49"/>
      <c r="H24" s="49"/>
    </row>
    <row r="25" spans="2:13" x14ac:dyDescent="0.35">
      <c r="B25" s="38"/>
      <c r="C25" s="38"/>
      <c r="D25" s="38"/>
      <c r="E25" s="49"/>
      <c r="F25" s="49"/>
      <c r="G25" s="49"/>
      <c r="H25" s="49"/>
    </row>
    <row r="26" spans="2:13" x14ac:dyDescent="0.35">
      <c r="B26" s="38"/>
      <c r="C26" s="38"/>
      <c r="D26" s="38"/>
      <c r="E26" s="49"/>
      <c r="F26" s="49"/>
      <c r="G26" s="49"/>
      <c r="H26" s="49"/>
    </row>
    <row r="27" spans="2:13" x14ac:dyDescent="0.35">
      <c r="B27" s="38"/>
      <c r="C27" s="38"/>
      <c r="D27" s="38"/>
      <c r="E27" s="49"/>
      <c r="F27" s="49"/>
      <c r="G27" s="49"/>
      <c r="H27" s="49"/>
    </row>
    <row r="28" spans="2:13" x14ac:dyDescent="0.35">
      <c r="B28" s="57"/>
      <c r="C28" s="57"/>
      <c r="D28" s="57"/>
      <c r="E28" s="57"/>
      <c r="F28" s="57"/>
      <c r="G28" s="57"/>
      <c r="H28" s="57"/>
    </row>
    <row r="29" spans="2:13" x14ac:dyDescent="0.35">
      <c r="B29" s="57"/>
      <c r="C29" s="57"/>
      <c r="D29" s="57"/>
      <c r="E29" s="57"/>
      <c r="F29" s="57"/>
      <c r="G29" s="57"/>
      <c r="H29" s="57"/>
    </row>
    <row r="30" spans="2:13" x14ac:dyDescent="0.35">
      <c r="B30" s="38"/>
      <c r="C30" s="38"/>
      <c r="D30" s="38"/>
      <c r="E30" s="49"/>
      <c r="F30" s="49"/>
      <c r="G30" s="49"/>
      <c r="H30" s="49"/>
    </row>
    <row r="31" spans="2:13" x14ac:dyDescent="0.35">
      <c r="B31" s="38"/>
      <c r="C31" s="38"/>
      <c r="D31" s="38"/>
      <c r="E31" s="49"/>
      <c r="F31" s="49"/>
      <c r="G31" s="49"/>
      <c r="H31" s="49"/>
    </row>
    <row r="32" spans="2:13" x14ac:dyDescent="0.35">
      <c r="B32" s="38"/>
      <c r="C32" s="38"/>
      <c r="D32" s="38"/>
      <c r="E32" s="49"/>
      <c r="F32" s="49"/>
      <c r="G32" s="49"/>
      <c r="H32" s="49"/>
    </row>
    <row r="33" spans="2:8" x14ac:dyDescent="0.35">
      <c r="B33" s="38"/>
      <c r="C33" s="38"/>
      <c r="D33" s="38"/>
      <c r="E33" s="49"/>
      <c r="F33" s="49"/>
      <c r="G33" s="49"/>
      <c r="H33" s="49"/>
    </row>
    <row r="34" spans="2:8" x14ac:dyDescent="0.35">
      <c r="B34" s="38"/>
      <c r="C34" s="38"/>
      <c r="D34" s="38"/>
      <c r="E34" s="49"/>
      <c r="F34" s="49"/>
      <c r="G34" s="49"/>
      <c r="H34" s="49"/>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2794-C5DF-453B-8489-37C9419A6054}">
  <dimension ref="A1:U34"/>
  <sheetViews>
    <sheetView showGridLines="0" zoomScaleNormal="100" workbookViewId="0">
      <selection activeCell="G12" sqref="G12"/>
    </sheetView>
  </sheetViews>
  <sheetFormatPr defaultColWidth="9" defaultRowHeight="15.9" x14ac:dyDescent="0.45"/>
  <cols>
    <col min="1" max="1" width="30.75" style="61" customWidth="1"/>
    <col min="2" max="13" width="12.0625" style="61" customWidth="1"/>
    <col min="14" max="16384" width="9" style="61"/>
  </cols>
  <sheetData>
    <row r="1" spans="1:13" x14ac:dyDescent="0.45">
      <c r="A1" s="60" t="s">
        <v>62</v>
      </c>
    </row>
    <row r="2" spans="1:13" x14ac:dyDescent="0.45">
      <c r="A2" s="13"/>
    </row>
    <row r="3" spans="1:13" ht="31.5" customHeight="1" x14ac:dyDescent="0.45">
      <c r="A3" s="35" t="s">
        <v>258</v>
      </c>
    </row>
    <row r="4" spans="1:13" ht="45" customHeight="1" x14ac:dyDescent="0.45">
      <c r="A4" s="50" t="s">
        <v>63</v>
      </c>
      <c r="B4" s="51" t="s">
        <v>44</v>
      </c>
      <c r="C4" s="51" t="s">
        <v>45</v>
      </c>
      <c r="D4" s="51" t="s">
        <v>46</v>
      </c>
      <c r="E4" s="51" t="s">
        <v>47</v>
      </c>
      <c r="F4" s="51" t="s">
        <v>64</v>
      </c>
      <c r="G4" s="51" t="s">
        <v>49</v>
      </c>
      <c r="H4" s="51" t="s">
        <v>50</v>
      </c>
      <c r="I4" s="51" t="s">
        <v>51</v>
      </c>
      <c r="J4" s="51" t="s">
        <v>52</v>
      </c>
      <c r="K4" s="51" t="s">
        <v>53</v>
      </c>
      <c r="L4" s="51" t="s">
        <v>54</v>
      </c>
      <c r="M4" s="56" t="s">
        <v>55</v>
      </c>
    </row>
    <row r="5" spans="1:13" x14ac:dyDescent="0.45">
      <c r="A5" s="52" t="s">
        <v>65</v>
      </c>
      <c r="B5" s="128">
        <v>43</v>
      </c>
      <c r="C5" s="128">
        <v>44</v>
      </c>
      <c r="D5" s="63">
        <v>1.6</v>
      </c>
      <c r="E5" s="63">
        <v>1.724</v>
      </c>
      <c r="F5" s="63">
        <v>3.7</v>
      </c>
      <c r="G5" s="91">
        <v>0.17</v>
      </c>
      <c r="H5" s="91">
        <v>0.73</v>
      </c>
      <c r="I5" s="91">
        <v>0.9</v>
      </c>
      <c r="J5" s="63">
        <v>0.67600000000000005</v>
      </c>
      <c r="K5" s="63">
        <v>2.9390000000000001</v>
      </c>
      <c r="L5" s="63">
        <v>3.6179999999999999</v>
      </c>
      <c r="M5" s="63">
        <v>4.0369999999999999</v>
      </c>
    </row>
    <row r="6" spans="1:13" x14ac:dyDescent="0.45">
      <c r="A6" s="37" t="s">
        <v>66</v>
      </c>
      <c r="B6" s="129">
        <v>45</v>
      </c>
      <c r="C6" s="129">
        <v>47</v>
      </c>
      <c r="D6" s="65">
        <v>3.6</v>
      </c>
      <c r="E6" s="65">
        <v>4.024</v>
      </c>
      <c r="F6" s="65">
        <v>8</v>
      </c>
      <c r="G6" s="90">
        <v>0.15</v>
      </c>
      <c r="H6" s="90">
        <v>0.71</v>
      </c>
      <c r="I6" s="90">
        <v>0.89</v>
      </c>
      <c r="J6" s="65">
        <v>1.246</v>
      </c>
      <c r="K6" s="65">
        <v>5.8319999999999999</v>
      </c>
      <c r="L6" s="65">
        <v>7.3010000000000002</v>
      </c>
      <c r="M6" s="65">
        <v>8.1690000000000005</v>
      </c>
    </row>
    <row r="7" spans="1:13" x14ac:dyDescent="0.45">
      <c r="A7" s="37" t="s">
        <v>67</v>
      </c>
      <c r="B7" s="129">
        <v>46</v>
      </c>
      <c r="C7" s="129">
        <v>49</v>
      </c>
      <c r="D7" s="65">
        <v>3</v>
      </c>
      <c r="E7" s="65">
        <v>3.448</v>
      </c>
      <c r="F7" s="65">
        <v>6.4</v>
      </c>
      <c r="G7" s="90">
        <v>0.15</v>
      </c>
      <c r="H7" s="90">
        <v>0.76</v>
      </c>
      <c r="I7" s="90">
        <v>0.91</v>
      </c>
      <c r="J7" s="65">
        <v>0.98899999999999999</v>
      </c>
      <c r="K7" s="65">
        <v>5.016</v>
      </c>
      <c r="L7" s="65">
        <v>6.0579999999999998</v>
      </c>
      <c r="M7" s="65">
        <v>6.6310000000000002</v>
      </c>
    </row>
    <row r="8" spans="1:13" x14ac:dyDescent="0.45">
      <c r="A8" s="37" t="s">
        <v>68</v>
      </c>
      <c r="B8" s="129">
        <v>43</v>
      </c>
      <c r="C8" s="129">
        <v>45</v>
      </c>
      <c r="D8" s="65">
        <v>3.3</v>
      </c>
      <c r="E8" s="65">
        <v>4.0110000000000001</v>
      </c>
      <c r="F8" s="65">
        <v>7.8</v>
      </c>
      <c r="G8" s="90">
        <v>0.11</v>
      </c>
      <c r="H8" s="90">
        <v>0.73</v>
      </c>
      <c r="I8" s="90">
        <v>0.91</v>
      </c>
      <c r="J8" s="65">
        <v>0.89300000000000002</v>
      </c>
      <c r="K8" s="65">
        <v>5.8280000000000003</v>
      </c>
      <c r="L8" s="65">
        <v>7.2859999999999996</v>
      </c>
      <c r="M8" s="65">
        <v>8.0299999999999994</v>
      </c>
    </row>
    <row r="9" spans="1:13" x14ac:dyDescent="0.45">
      <c r="A9" s="37" t="s">
        <v>69</v>
      </c>
      <c r="B9" s="129">
        <v>40</v>
      </c>
      <c r="C9" s="129">
        <v>43</v>
      </c>
      <c r="D9" s="65">
        <v>3.1</v>
      </c>
      <c r="E9" s="65">
        <v>3.722</v>
      </c>
      <c r="F9" s="65">
        <v>7.7</v>
      </c>
      <c r="G9" s="90">
        <v>0.1</v>
      </c>
      <c r="H9" s="90">
        <v>0.72</v>
      </c>
      <c r="I9" s="90">
        <v>0.91</v>
      </c>
      <c r="J9" s="65">
        <v>0.80300000000000005</v>
      </c>
      <c r="K9" s="65">
        <v>5.7409999999999997</v>
      </c>
      <c r="L9" s="65">
        <v>7.2450000000000001</v>
      </c>
      <c r="M9" s="65">
        <v>7.9390000000000001</v>
      </c>
    </row>
    <row r="10" spans="1:13" ht="27.75" customHeight="1" x14ac:dyDescent="0.45">
      <c r="A10" s="35"/>
      <c r="B10" s="64"/>
      <c r="C10" s="64"/>
      <c r="D10" s="65"/>
      <c r="E10" s="65"/>
      <c r="F10" s="65"/>
      <c r="G10" s="64"/>
      <c r="H10" s="64"/>
      <c r="I10" s="64"/>
      <c r="J10" s="65"/>
      <c r="K10" s="65"/>
      <c r="L10" s="65"/>
      <c r="M10" s="65"/>
    </row>
    <row r="11" spans="1:13" x14ac:dyDescent="0.45">
      <c r="A11" s="50"/>
      <c r="B11" s="51"/>
      <c r="C11" s="51"/>
      <c r="D11" s="51"/>
      <c r="E11" s="51"/>
      <c r="F11" s="51"/>
      <c r="G11" s="51"/>
      <c r="H11" s="51"/>
      <c r="I11" s="51"/>
      <c r="J11" s="51"/>
      <c r="K11" s="51"/>
      <c r="L11" s="51"/>
      <c r="M11" s="51"/>
    </row>
    <row r="12" spans="1:13" x14ac:dyDescent="0.45">
      <c r="A12" s="37"/>
      <c r="B12" s="64"/>
      <c r="C12" s="64"/>
      <c r="D12" s="65"/>
      <c r="E12" s="65"/>
      <c r="F12" s="65"/>
      <c r="G12" s="64"/>
      <c r="H12" s="64"/>
      <c r="I12" s="64"/>
      <c r="J12" s="65"/>
      <c r="K12" s="65"/>
      <c r="L12" s="65"/>
      <c r="M12" s="65"/>
    </row>
    <row r="13" spans="1:13" x14ac:dyDescent="0.45">
      <c r="A13" s="37"/>
      <c r="B13" s="64"/>
      <c r="C13" s="64"/>
      <c r="D13" s="65"/>
      <c r="E13" s="65"/>
      <c r="F13" s="65"/>
      <c r="G13" s="64"/>
      <c r="H13" s="64"/>
      <c r="I13" s="64"/>
      <c r="J13" s="65"/>
      <c r="K13" s="65"/>
      <c r="L13" s="65"/>
      <c r="M13" s="65"/>
    </row>
    <row r="14" spans="1:13" x14ac:dyDescent="0.45">
      <c r="A14" s="37"/>
      <c r="B14" s="64"/>
      <c r="C14" s="64"/>
      <c r="D14" s="65"/>
      <c r="E14" s="65"/>
      <c r="F14" s="65"/>
      <c r="G14" s="64"/>
      <c r="H14" s="64"/>
      <c r="I14" s="64"/>
      <c r="J14" s="65"/>
      <c r="K14" s="65"/>
      <c r="L14" s="65"/>
      <c r="M14" s="65"/>
    </row>
    <row r="15" spans="1:13" x14ac:dyDescent="0.45">
      <c r="A15" s="37"/>
      <c r="B15" s="64"/>
      <c r="C15" s="64"/>
      <c r="D15" s="65"/>
      <c r="E15" s="65"/>
      <c r="F15" s="65"/>
      <c r="G15" s="64"/>
      <c r="H15" s="64"/>
      <c r="I15" s="64"/>
      <c r="J15" s="65"/>
      <c r="K15" s="65"/>
      <c r="L15" s="65"/>
      <c r="M15" s="65"/>
    </row>
    <row r="16" spans="1:13" x14ac:dyDescent="0.45">
      <c r="A16" s="37"/>
      <c r="B16" s="64"/>
      <c r="C16" s="64"/>
      <c r="D16" s="65"/>
      <c r="E16" s="65"/>
      <c r="F16" s="65"/>
      <c r="G16" s="64"/>
      <c r="H16" s="64"/>
      <c r="I16" s="64"/>
      <c r="J16" s="65"/>
      <c r="K16" s="65"/>
      <c r="L16" s="65"/>
      <c r="M16" s="65"/>
    </row>
    <row r="21" spans="1:21" x14ac:dyDescent="0.45">
      <c r="A21" s="4"/>
      <c r="B21" s="38"/>
    </row>
    <row r="22" spans="1:21" x14ac:dyDescent="0.45">
      <c r="A22" s="4"/>
      <c r="B22" s="4"/>
    </row>
    <row r="23" spans="1:21" x14ac:dyDescent="0.45">
      <c r="A23" s="4"/>
      <c r="B23" s="38"/>
      <c r="C23" s="38"/>
      <c r="D23" s="49"/>
      <c r="E23" s="49"/>
      <c r="F23" s="49"/>
      <c r="G23" s="38"/>
      <c r="H23" s="38"/>
      <c r="I23" s="38"/>
      <c r="J23" s="49"/>
      <c r="K23" s="49"/>
      <c r="L23" s="49"/>
      <c r="M23" s="49"/>
      <c r="N23" s="57"/>
      <c r="O23" s="57"/>
      <c r="P23" s="57"/>
      <c r="Q23" s="57"/>
      <c r="R23" s="57"/>
      <c r="S23" s="57"/>
      <c r="T23" s="57"/>
      <c r="U23" s="57"/>
    </row>
    <row r="24" spans="1:21" x14ac:dyDescent="0.45">
      <c r="A24" s="4"/>
      <c r="B24" s="38"/>
      <c r="C24" s="38"/>
      <c r="D24" s="49"/>
      <c r="E24" s="49"/>
      <c r="F24" s="49"/>
      <c r="G24" s="38"/>
      <c r="H24" s="38"/>
      <c r="I24" s="38"/>
      <c r="J24" s="49"/>
      <c r="K24" s="49"/>
      <c r="L24" s="49"/>
      <c r="M24" s="49"/>
      <c r="N24" s="57"/>
      <c r="O24" s="57"/>
      <c r="P24" s="57"/>
      <c r="Q24" s="57"/>
      <c r="R24" s="57"/>
      <c r="S24" s="57"/>
      <c r="T24" s="57"/>
      <c r="U24" s="57"/>
    </row>
    <row r="25" spans="1:21" x14ac:dyDescent="0.45">
      <c r="A25" s="4"/>
      <c r="B25" s="38"/>
      <c r="C25" s="38"/>
      <c r="D25" s="49"/>
      <c r="E25" s="49"/>
      <c r="F25" s="49"/>
      <c r="G25" s="38"/>
      <c r="H25" s="38"/>
      <c r="I25" s="38"/>
      <c r="J25" s="49"/>
      <c r="K25" s="49"/>
      <c r="L25" s="49"/>
      <c r="M25" s="49"/>
      <c r="N25" s="57"/>
      <c r="O25" s="57"/>
      <c r="P25" s="57"/>
      <c r="Q25" s="57"/>
      <c r="R25" s="57"/>
      <c r="S25" s="57"/>
      <c r="T25" s="57"/>
      <c r="U25" s="57"/>
    </row>
    <row r="26" spans="1:21" x14ac:dyDescent="0.45">
      <c r="A26" s="4"/>
      <c r="B26" s="38"/>
      <c r="C26" s="38"/>
      <c r="D26" s="49"/>
      <c r="E26" s="49"/>
      <c r="F26" s="49"/>
      <c r="G26" s="38"/>
      <c r="H26" s="38"/>
      <c r="I26" s="38"/>
      <c r="J26" s="49"/>
      <c r="K26" s="49"/>
      <c r="L26" s="49"/>
      <c r="M26" s="49"/>
      <c r="N26" s="57"/>
      <c r="O26" s="57"/>
      <c r="P26" s="57"/>
      <c r="Q26" s="57"/>
      <c r="R26" s="57"/>
      <c r="S26" s="57"/>
      <c r="T26" s="57"/>
      <c r="U26" s="57"/>
    </row>
    <row r="27" spans="1:21" x14ac:dyDescent="0.45">
      <c r="A27" s="4"/>
      <c r="B27" s="38"/>
      <c r="C27" s="38"/>
      <c r="D27" s="49"/>
      <c r="E27" s="49"/>
      <c r="F27" s="49"/>
      <c r="G27" s="38"/>
      <c r="H27" s="38"/>
      <c r="I27" s="38"/>
      <c r="J27" s="49"/>
      <c r="K27" s="49"/>
      <c r="L27" s="49"/>
      <c r="M27" s="49"/>
      <c r="N27" s="57"/>
      <c r="O27" s="57"/>
      <c r="P27" s="57"/>
      <c r="Q27" s="57"/>
      <c r="R27" s="57"/>
      <c r="S27" s="57"/>
      <c r="T27" s="57"/>
      <c r="U27" s="57"/>
    </row>
    <row r="28" spans="1:21" x14ac:dyDescent="0.45">
      <c r="A28" s="4"/>
      <c r="B28" s="57"/>
      <c r="C28" s="57"/>
      <c r="D28" s="57"/>
      <c r="E28" s="57"/>
      <c r="F28" s="57"/>
      <c r="G28" s="57"/>
      <c r="H28" s="57"/>
      <c r="I28" s="57"/>
      <c r="J28" s="57"/>
      <c r="K28" s="57"/>
      <c r="L28" s="57"/>
      <c r="M28" s="57"/>
      <c r="N28" s="57"/>
      <c r="O28" s="57"/>
      <c r="P28" s="57"/>
      <c r="Q28" s="57"/>
      <c r="R28" s="57"/>
      <c r="S28" s="57"/>
      <c r="T28" s="57"/>
      <c r="U28" s="57"/>
    </row>
    <row r="29" spans="1:21" x14ac:dyDescent="0.45">
      <c r="A29" s="4"/>
      <c r="B29" s="57"/>
      <c r="C29" s="57"/>
      <c r="D29" s="57"/>
      <c r="E29" s="57"/>
      <c r="F29" s="57"/>
      <c r="G29" s="57"/>
      <c r="H29" s="57"/>
      <c r="I29" s="57"/>
      <c r="J29" s="57"/>
      <c r="K29" s="57"/>
      <c r="L29" s="57"/>
      <c r="M29" s="57"/>
      <c r="N29" s="57"/>
      <c r="O29" s="57"/>
      <c r="P29" s="57"/>
      <c r="Q29" s="57"/>
      <c r="R29" s="57"/>
      <c r="S29" s="57"/>
      <c r="T29" s="57"/>
      <c r="U29" s="57"/>
    </row>
    <row r="30" spans="1:21" x14ac:dyDescent="0.45">
      <c r="A30" s="4"/>
      <c r="B30" s="38"/>
      <c r="C30" s="38"/>
      <c r="D30" s="49"/>
      <c r="E30" s="49"/>
      <c r="F30" s="49"/>
      <c r="G30" s="38"/>
      <c r="H30" s="38"/>
      <c r="I30" s="38"/>
      <c r="J30" s="49"/>
      <c r="K30" s="49"/>
      <c r="L30" s="49"/>
      <c r="M30" s="49"/>
      <c r="N30" s="57"/>
      <c r="O30" s="57"/>
      <c r="P30" s="57"/>
      <c r="Q30" s="57"/>
      <c r="R30" s="57"/>
      <c r="S30" s="57"/>
      <c r="T30" s="57"/>
      <c r="U30" s="57"/>
    </row>
    <row r="31" spans="1:21" x14ac:dyDescent="0.45">
      <c r="A31" s="4"/>
      <c r="B31" s="38"/>
      <c r="C31" s="38"/>
      <c r="D31" s="49"/>
      <c r="E31" s="49"/>
      <c r="F31" s="49"/>
      <c r="G31" s="38"/>
      <c r="H31" s="38"/>
      <c r="I31" s="38"/>
      <c r="J31" s="49"/>
      <c r="K31" s="49"/>
      <c r="L31" s="49"/>
      <c r="M31" s="49"/>
      <c r="N31" s="57"/>
      <c r="O31" s="57"/>
      <c r="P31" s="57"/>
      <c r="Q31" s="57"/>
      <c r="R31" s="57"/>
      <c r="S31" s="57"/>
      <c r="T31" s="57"/>
      <c r="U31" s="57"/>
    </row>
    <row r="32" spans="1:21" x14ac:dyDescent="0.45">
      <c r="A32" s="4"/>
      <c r="B32" s="38"/>
      <c r="C32" s="38"/>
      <c r="D32" s="49"/>
      <c r="E32" s="49"/>
      <c r="F32" s="49"/>
      <c r="G32" s="38"/>
      <c r="H32" s="38"/>
      <c r="I32" s="38"/>
      <c r="J32" s="49"/>
      <c r="K32" s="49"/>
      <c r="L32" s="49"/>
      <c r="M32" s="49"/>
      <c r="N32" s="57"/>
      <c r="O32" s="57"/>
      <c r="P32" s="57"/>
      <c r="Q32" s="57"/>
      <c r="R32" s="57"/>
      <c r="S32" s="57"/>
      <c r="T32" s="57"/>
      <c r="U32" s="57"/>
    </row>
    <row r="33" spans="1:21" x14ac:dyDescent="0.45">
      <c r="A33" s="4"/>
      <c r="B33" s="38"/>
      <c r="C33" s="38"/>
      <c r="D33" s="49"/>
      <c r="E33" s="49"/>
      <c r="F33" s="49"/>
      <c r="G33" s="38"/>
      <c r="H33" s="38"/>
      <c r="I33" s="38"/>
      <c r="J33" s="49"/>
      <c r="K33" s="49"/>
      <c r="L33" s="49"/>
      <c r="M33" s="49"/>
      <c r="N33" s="57"/>
      <c r="O33" s="57"/>
      <c r="P33" s="57"/>
      <c r="Q33" s="57"/>
      <c r="R33" s="57"/>
      <c r="S33" s="57"/>
      <c r="T33" s="57"/>
      <c r="U33" s="57"/>
    </row>
    <row r="34" spans="1:21" x14ac:dyDescent="0.45">
      <c r="A34" s="4"/>
      <c r="B34" s="38"/>
      <c r="C34" s="38"/>
      <c r="D34" s="49"/>
      <c r="E34" s="49"/>
      <c r="F34" s="49"/>
      <c r="G34" s="38"/>
      <c r="H34" s="38"/>
      <c r="I34" s="38"/>
      <c r="J34" s="49"/>
      <c r="K34" s="49"/>
      <c r="L34" s="49"/>
      <c r="M34" s="49"/>
      <c r="N34" s="57"/>
      <c r="O34" s="57"/>
      <c r="P34" s="57"/>
      <c r="Q34" s="57"/>
      <c r="R34" s="57"/>
      <c r="S34" s="57"/>
      <c r="T34" s="57"/>
      <c r="U34" s="57"/>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4E631-8729-4B43-9D19-19E0DDA1956C}">
  <dimension ref="A1:M33"/>
  <sheetViews>
    <sheetView showGridLines="0" workbookViewId="0">
      <selection activeCell="E12" sqref="E12"/>
    </sheetView>
  </sheetViews>
  <sheetFormatPr defaultColWidth="9" defaultRowHeight="15.9" x14ac:dyDescent="0.45"/>
  <cols>
    <col min="1" max="1" width="29.25" style="61" customWidth="1"/>
    <col min="2" max="13" width="11.25" style="61" customWidth="1"/>
    <col min="14" max="16384" width="9" style="61"/>
  </cols>
  <sheetData>
    <row r="1" spans="1:13" x14ac:dyDescent="0.45">
      <c r="A1" s="60" t="s">
        <v>70</v>
      </c>
    </row>
    <row r="2" spans="1:13" ht="33.450000000000003" customHeight="1" x14ac:dyDescent="0.45">
      <c r="A2" s="35" t="s">
        <v>259</v>
      </c>
    </row>
    <row r="3" spans="1:13" ht="45" customHeight="1" x14ac:dyDescent="0.45">
      <c r="A3" s="58" t="s">
        <v>71</v>
      </c>
      <c r="B3" s="59" t="s">
        <v>44</v>
      </c>
      <c r="C3" s="59" t="s">
        <v>45</v>
      </c>
      <c r="D3" s="59" t="s">
        <v>46</v>
      </c>
      <c r="E3" s="59" t="s">
        <v>47</v>
      </c>
      <c r="F3" s="59" t="s">
        <v>48</v>
      </c>
      <c r="G3" s="59" t="s">
        <v>49</v>
      </c>
      <c r="H3" s="59" t="s">
        <v>50</v>
      </c>
      <c r="I3" s="59" t="s">
        <v>51</v>
      </c>
      <c r="J3" s="59" t="s">
        <v>52</v>
      </c>
      <c r="K3" s="59" t="s">
        <v>53</v>
      </c>
      <c r="L3" s="59" t="s">
        <v>54</v>
      </c>
      <c r="M3" s="59" t="s">
        <v>55</v>
      </c>
    </row>
    <row r="4" spans="1:13" x14ac:dyDescent="0.45">
      <c r="A4" s="37" t="s">
        <v>72</v>
      </c>
      <c r="B4" s="64">
        <v>45</v>
      </c>
      <c r="C4" s="64">
        <v>48</v>
      </c>
      <c r="D4" s="65">
        <v>4.8</v>
      </c>
      <c r="E4" s="65">
        <v>5.2</v>
      </c>
      <c r="F4" s="65">
        <v>10.7</v>
      </c>
      <c r="G4" s="64">
        <v>21</v>
      </c>
      <c r="H4" s="64">
        <v>82</v>
      </c>
      <c r="I4" s="64">
        <v>93</v>
      </c>
      <c r="J4" s="65">
        <v>2.399</v>
      </c>
      <c r="K4" s="65">
        <v>9.4429999999999996</v>
      </c>
      <c r="L4" s="65">
        <v>10.662000000000001</v>
      </c>
      <c r="M4" s="65">
        <v>11.500999999999999</v>
      </c>
    </row>
    <row r="5" spans="1:13" x14ac:dyDescent="0.45">
      <c r="A5" s="37" t="s">
        <v>73</v>
      </c>
      <c r="B5" s="64">
        <v>43</v>
      </c>
      <c r="C5" s="64">
        <v>45</v>
      </c>
      <c r="D5" s="65">
        <v>9.8000000000000007</v>
      </c>
      <c r="E5" s="65">
        <v>10.199999999999999</v>
      </c>
      <c r="F5" s="65">
        <v>22.9</v>
      </c>
      <c r="G5" s="64">
        <v>9</v>
      </c>
      <c r="H5" s="64">
        <v>68</v>
      </c>
      <c r="I5" s="64">
        <v>89</v>
      </c>
      <c r="J5" s="65">
        <v>2.2080000000000002</v>
      </c>
      <c r="K5" s="65">
        <v>15.913</v>
      </c>
      <c r="L5" s="65">
        <v>20.846</v>
      </c>
      <c r="M5" s="65">
        <v>23.305</v>
      </c>
    </row>
    <row r="6" spans="1:13" ht="30" customHeight="1" x14ac:dyDescent="0.45">
      <c r="A6" s="66"/>
      <c r="B6" s="62"/>
      <c r="C6" s="62"/>
      <c r="D6" s="63"/>
      <c r="E6" s="63"/>
      <c r="F6" s="63"/>
      <c r="G6" s="62"/>
      <c r="H6" s="62"/>
      <c r="I6" s="62"/>
      <c r="J6" s="63"/>
      <c r="K6" s="63"/>
      <c r="L6" s="63"/>
      <c r="M6" s="63"/>
    </row>
    <row r="7" spans="1:13" x14ac:dyDescent="0.45">
      <c r="A7" s="50"/>
      <c r="B7" s="51"/>
      <c r="C7" s="51"/>
      <c r="D7" s="102"/>
      <c r="E7" s="102"/>
      <c r="F7" s="102"/>
      <c r="G7" s="51"/>
      <c r="H7" s="51"/>
      <c r="I7" s="51"/>
      <c r="J7" s="102"/>
      <c r="K7" s="102"/>
      <c r="L7" s="102"/>
      <c r="M7" s="51"/>
    </row>
    <row r="8" spans="1:13" x14ac:dyDescent="0.45">
      <c r="A8" s="37"/>
      <c r="B8" s="103"/>
      <c r="C8" s="103"/>
      <c r="D8" s="104"/>
      <c r="E8" s="104"/>
      <c r="F8" s="104"/>
      <c r="G8" s="103"/>
      <c r="H8" s="103"/>
      <c r="I8" s="103"/>
      <c r="J8" s="104"/>
      <c r="K8" s="104"/>
      <c r="L8" s="104"/>
      <c r="M8" s="104"/>
    </row>
    <row r="9" spans="1:13" x14ac:dyDescent="0.45">
      <c r="A9" s="37"/>
      <c r="B9" s="103"/>
      <c r="C9" s="103"/>
      <c r="D9" s="104"/>
      <c r="E9" s="104"/>
      <c r="F9" s="104"/>
      <c r="G9" s="103"/>
      <c r="H9" s="103"/>
      <c r="I9" s="103"/>
      <c r="J9" s="104"/>
      <c r="K9" s="104"/>
      <c r="L9" s="104"/>
      <c r="M9" s="104"/>
    </row>
    <row r="13" spans="1:13" x14ac:dyDescent="0.45">
      <c r="B13" s="69"/>
      <c r="C13" s="69"/>
      <c r="D13" s="69"/>
      <c r="E13" s="69"/>
      <c r="F13" s="69"/>
      <c r="G13" s="69"/>
      <c r="H13" s="69"/>
      <c r="I13" s="69"/>
      <c r="J13" s="69"/>
      <c r="K13" s="69"/>
      <c r="L13" s="69"/>
      <c r="M13" s="69"/>
    </row>
    <row r="14" spans="1:13" x14ac:dyDescent="0.45">
      <c r="B14" s="69"/>
      <c r="C14" s="69"/>
      <c r="D14" s="69"/>
      <c r="E14" s="69"/>
      <c r="F14" s="69"/>
      <c r="G14" s="69"/>
      <c r="H14" s="69"/>
      <c r="I14" s="69"/>
      <c r="J14" s="69"/>
      <c r="K14" s="69"/>
      <c r="L14" s="69"/>
      <c r="M14" s="69"/>
    </row>
    <row r="18" spans="1:13" x14ac:dyDescent="0.45">
      <c r="B18" s="69"/>
      <c r="C18" s="69"/>
      <c r="D18" s="69"/>
      <c r="E18" s="69"/>
      <c r="F18" s="69"/>
      <c r="G18" s="69"/>
      <c r="H18" s="69"/>
      <c r="I18" s="69"/>
      <c r="J18" s="69"/>
      <c r="K18" s="69"/>
      <c r="L18" s="69"/>
      <c r="M18" s="69"/>
    </row>
    <row r="19" spans="1:13" x14ac:dyDescent="0.45">
      <c r="B19" s="69"/>
      <c r="C19" s="69"/>
      <c r="D19" s="69"/>
      <c r="E19" s="69"/>
      <c r="F19" s="69"/>
      <c r="G19" s="69"/>
      <c r="H19" s="69"/>
      <c r="I19" s="69"/>
      <c r="J19" s="69"/>
      <c r="K19" s="69"/>
      <c r="L19" s="69"/>
      <c r="M19" s="69"/>
    </row>
    <row r="20" spans="1:13" x14ac:dyDescent="0.45">
      <c r="A20" s="4"/>
      <c r="B20" s="38"/>
    </row>
    <row r="21" spans="1:13" x14ac:dyDescent="0.45">
      <c r="A21" s="4"/>
      <c r="B21" s="4"/>
    </row>
    <row r="22" spans="1:13" x14ac:dyDescent="0.45">
      <c r="A22" s="4"/>
      <c r="B22" s="38"/>
      <c r="C22" s="38"/>
      <c r="D22" s="49"/>
      <c r="E22" s="49"/>
      <c r="F22" s="49"/>
      <c r="G22" s="38"/>
      <c r="H22" s="38"/>
      <c r="I22" s="38"/>
      <c r="J22" s="49"/>
      <c r="K22" s="49"/>
      <c r="L22" s="49"/>
      <c r="M22" s="49"/>
    </row>
    <row r="23" spans="1:13" x14ac:dyDescent="0.45">
      <c r="A23" s="4"/>
      <c r="B23" s="38"/>
      <c r="C23" s="38"/>
      <c r="D23" s="49"/>
      <c r="E23" s="49"/>
      <c r="F23" s="49"/>
      <c r="G23" s="38"/>
      <c r="H23" s="38"/>
      <c r="I23" s="38"/>
      <c r="J23" s="49"/>
      <c r="K23" s="49"/>
      <c r="L23" s="49"/>
      <c r="M23" s="49"/>
    </row>
    <row r="24" spans="1:13" x14ac:dyDescent="0.45">
      <c r="A24" s="4"/>
      <c r="B24" s="38"/>
      <c r="C24" s="38"/>
      <c r="D24" s="49"/>
      <c r="E24" s="49"/>
      <c r="F24" s="49"/>
      <c r="G24" s="38"/>
      <c r="H24" s="38"/>
      <c r="I24" s="38"/>
      <c r="J24" s="49"/>
      <c r="K24" s="49"/>
      <c r="L24" s="49"/>
      <c r="M24" s="49"/>
    </row>
    <row r="25" spans="1:13" x14ac:dyDescent="0.45">
      <c r="A25" s="4"/>
      <c r="B25" s="38"/>
      <c r="C25" s="38"/>
      <c r="D25" s="49"/>
      <c r="E25" s="49"/>
      <c r="F25" s="49"/>
      <c r="G25" s="38"/>
      <c r="H25" s="38"/>
      <c r="I25" s="38"/>
      <c r="J25" s="49"/>
      <c r="K25" s="49"/>
      <c r="L25" s="49"/>
      <c r="M25" s="49"/>
    </row>
    <row r="26" spans="1:13" x14ac:dyDescent="0.45">
      <c r="A26" s="4"/>
      <c r="B26" s="38"/>
      <c r="C26" s="38"/>
      <c r="D26" s="49"/>
      <c r="E26" s="49"/>
      <c r="F26" s="49"/>
      <c r="G26" s="38"/>
      <c r="H26" s="38"/>
      <c r="I26" s="38"/>
      <c r="J26" s="49"/>
      <c r="K26" s="49"/>
      <c r="L26" s="49"/>
      <c r="M26" s="49"/>
    </row>
    <row r="27" spans="1:13" x14ac:dyDescent="0.45">
      <c r="A27" s="4"/>
      <c r="B27" s="38"/>
      <c r="C27" s="38"/>
      <c r="D27" s="49"/>
      <c r="E27" s="49"/>
      <c r="F27" s="49"/>
      <c r="G27" s="38"/>
      <c r="H27" s="38"/>
      <c r="I27" s="38"/>
      <c r="J27" s="49"/>
      <c r="K27" s="49"/>
      <c r="L27" s="49"/>
      <c r="M27" s="49"/>
    </row>
    <row r="28" spans="1:13" x14ac:dyDescent="0.45">
      <c r="A28" s="4"/>
      <c r="B28" s="38"/>
      <c r="C28" s="38"/>
      <c r="D28" s="49"/>
      <c r="E28" s="49"/>
      <c r="F28" s="49"/>
      <c r="G28" s="38"/>
      <c r="H28" s="38"/>
      <c r="I28" s="38"/>
      <c r="J28" s="49"/>
      <c r="K28" s="49"/>
      <c r="L28" s="49"/>
      <c r="M28" s="49"/>
    </row>
    <row r="29" spans="1:13" x14ac:dyDescent="0.45">
      <c r="A29" s="4"/>
      <c r="B29" s="57"/>
      <c r="C29" s="57"/>
      <c r="D29" s="57"/>
      <c r="E29" s="57"/>
      <c r="F29" s="57"/>
      <c r="G29" s="57"/>
      <c r="H29" s="57"/>
      <c r="I29" s="57"/>
      <c r="J29" s="57"/>
      <c r="K29" s="57"/>
      <c r="L29" s="57"/>
      <c r="M29" s="57"/>
    </row>
    <row r="30" spans="1:13" x14ac:dyDescent="0.45">
      <c r="A30" s="4"/>
      <c r="B30" s="57"/>
      <c r="C30" s="57"/>
      <c r="D30" s="57"/>
      <c r="E30" s="57"/>
      <c r="F30" s="57"/>
      <c r="G30" s="57"/>
      <c r="H30" s="57"/>
      <c r="I30" s="57"/>
      <c r="J30" s="57"/>
      <c r="K30" s="57"/>
      <c r="L30" s="57"/>
      <c r="M30" s="57"/>
    </row>
    <row r="31" spans="1:13" x14ac:dyDescent="0.45">
      <c r="A31" s="4"/>
      <c r="B31" s="57"/>
      <c r="C31" s="57"/>
      <c r="D31" s="57"/>
      <c r="E31" s="57"/>
      <c r="F31" s="57"/>
      <c r="G31" s="57"/>
      <c r="H31" s="57"/>
      <c r="I31" s="57"/>
      <c r="J31" s="57"/>
      <c r="K31" s="57"/>
      <c r="L31" s="57"/>
      <c r="M31" s="57"/>
    </row>
    <row r="32" spans="1:13" x14ac:dyDescent="0.45">
      <c r="A32" s="4"/>
      <c r="B32" s="57"/>
      <c r="C32" s="57"/>
      <c r="D32" s="57"/>
      <c r="E32" s="57"/>
      <c r="F32" s="57"/>
      <c r="G32" s="57"/>
      <c r="H32" s="57"/>
      <c r="I32" s="57"/>
      <c r="J32" s="57"/>
      <c r="K32" s="57"/>
      <c r="L32" s="57"/>
      <c r="M32" s="57"/>
    </row>
    <row r="33" spans="1:13" x14ac:dyDescent="0.45">
      <c r="A33" s="4"/>
      <c r="B33" s="57"/>
      <c r="C33" s="57"/>
      <c r="D33" s="57"/>
      <c r="E33" s="57"/>
      <c r="F33" s="57"/>
      <c r="G33" s="57"/>
      <c r="H33" s="57"/>
      <c r="I33" s="57"/>
      <c r="J33" s="57"/>
      <c r="K33" s="57"/>
      <c r="L33" s="57"/>
      <c r="M33" s="57"/>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Cover</vt:lpstr>
      <vt:lpstr>Contents</vt:lpstr>
      <vt:lpstr>Guidance</vt:lpstr>
      <vt:lpstr>1</vt:lpstr>
      <vt:lpstr>2</vt:lpstr>
      <vt:lpstr>2a</vt:lpstr>
      <vt:lpstr>3</vt:lpstr>
      <vt:lpstr>4</vt:lpstr>
      <vt:lpstr>5</vt:lpstr>
      <vt:lpstr>6</vt:lpstr>
      <vt:lpstr>7</vt:lpstr>
      <vt:lpstr>8</vt:lpstr>
      <vt:lpstr>9</vt:lpstr>
      <vt:lpstr>10</vt:lpstr>
      <vt:lpstr>11</vt:lpstr>
      <vt:lpstr>12</vt:lpstr>
      <vt:lpstr>13</vt:lpstr>
      <vt:lpstr>14</vt:lpstr>
      <vt:lpstr>15</vt:lpstr>
      <vt:lpstr>16</vt:lpstr>
      <vt:lpstr>17</vt:lpstr>
      <vt:lpstr>'4'!_Hlk124868048</vt:lpstr>
      <vt:lpstr>'5'!_Hlk124868048</vt:lpstr>
      <vt:lpstr>'7'!_Hlk124868048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Analysis of Future Pensions Incomes data 2025</dc:title>
  <dc:subject/>
  <dc:creator/>
  <cp:keywords/>
  <dc:description/>
  <cp:lastModifiedBy/>
  <cp:revision>1</cp:revision>
  <dcterms:created xsi:type="dcterms:W3CDTF">2025-07-10T10:59:22Z</dcterms:created>
  <dcterms:modified xsi:type="dcterms:W3CDTF">2025-07-10T11:01:14Z</dcterms:modified>
  <cp:category/>
  <cp:contentStatus/>
</cp:coreProperties>
</file>